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05042018 — копия\"/>
    </mc:Choice>
  </mc:AlternateContent>
  <bookViews>
    <workbookView xWindow="120" yWindow="135" windowWidth="28695" windowHeight="15075" activeTab="1"/>
  </bookViews>
  <sheets>
    <sheet name="2019-2020" sheetId="3" r:id="rId1"/>
    <sheet name="2018" sheetId="2" r:id="rId2"/>
  </sheets>
  <definedNames>
    <definedName name="_xlnm.Print_Area" localSheetId="1">'2018'!$B$1:$L$35</definedName>
  </definedNames>
  <calcPr calcId="152511"/>
</workbook>
</file>

<file path=xl/calcChain.xml><?xml version="1.0" encoding="utf-8"?>
<calcChain xmlns="http://schemas.openxmlformats.org/spreadsheetml/2006/main">
  <c r="E34" i="2" l="1"/>
  <c r="I35" i="2"/>
  <c r="E30" i="2" l="1"/>
  <c r="E20" i="2"/>
  <c r="E14" i="2"/>
  <c r="E15" i="2"/>
  <c r="E16" i="2"/>
  <c r="E17" i="2"/>
  <c r="E18" i="2"/>
  <c r="E19" i="2"/>
  <c r="E21" i="2"/>
  <c r="E22" i="2"/>
  <c r="E23" i="2"/>
  <c r="E24" i="2"/>
  <c r="E25" i="2"/>
  <c r="E26" i="2"/>
  <c r="E27" i="2"/>
  <c r="E28" i="2"/>
  <c r="E29" i="2"/>
  <c r="E31" i="2"/>
  <c r="E32" i="2"/>
  <c r="E33" i="2"/>
  <c r="E13" i="2"/>
  <c r="F25" i="3" l="1"/>
  <c r="E25" i="3"/>
  <c r="L35" i="2" l="1"/>
  <c r="F35" i="2"/>
  <c r="K35" i="2" l="1"/>
  <c r="E35" i="2" l="1"/>
  <c r="J35" i="2"/>
</calcChain>
</file>

<file path=xl/sharedStrings.xml><?xml version="1.0" encoding="utf-8"?>
<sst xmlns="http://schemas.openxmlformats.org/spreadsheetml/2006/main" count="314" uniqueCount="46">
  <si>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</si>
  <si>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</si>
  <si>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</si>
  <si>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</si>
  <si>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</si>
  <si>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</si>
  <si>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</si>
  <si>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</si>
  <si>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</si>
  <si>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</si>
  <si>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</si>
  <si>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</si>
  <si>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</si>
  <si>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</si>
  <si>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</si>
  <si>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</si>
  <si>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</si>
  <si>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</si>
  <si>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</si>
  <si>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</si>
  <si>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</si>
  <si>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</si>
  <si>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</si>
  <si>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</si>
  <si>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</si>
  <si>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</si>
  <si>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</si>
  <si>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</si>
  <si>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</si>
  <si>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2018 год, рублей</t>
  </si>
  <si>
    <t>Сумма на 2019 год, рублей</t>
  </si>
  <si>
    <t>Сумма на 2020 год, рублей</t>
  </si>
  <si>
    <t>к Решению Совета Тарского муниципального района</t>
  </si>
  <si>
    <t>"О  бюджете Тарского муниципального района на 2018 год</t>
  </si>
  <si>
    <t>и на плановый период 2019 и 2020 годов"</t>
  </si>
  <si>
    <t>Приложение № 11</t>
  </si>
  <si>
    <t>Распределение
иных межбюджетных трансфертов бюджетам поселений Тарского муниципального района  на 2018 год  и на  плановый период 2019 и 2020 годов</t>
  </si>
  <si>
    <t>На поддержку мер по обеспечению сбалансированности бюджетов (в форме дотаций)</t>
  </si>
  <si>
    <t>На организацию и финансирование временного трудоустройства безработных граждан, испытывающих трудности в поиске работы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</si>
  <si>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</si>
  <si>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На участие в организации и финансировании проведения общественных работ</t>
  </si>
  <si>
    <t>Средства резервного фонда Администрациии Тарского муниципального района</t>
  </si>
  <si>
    <t>Таблица №2</t>
  </si>
  <si>
    <t>Таблица №1</t>
  </si>
  <si>
    <t>Приложение №7</t>
  </si>
  <si>
    <t>Тарское Городское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</si>
</sst>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5" fillId="0" borderId="3" xfId="1" applyNumberFormat="1" applyFont="1" applyBorder="1" applyProtection="1"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0" fillId="0" borderId="0" xfId="0" applyAlignment="1">
      <alignment horizontal="justify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F28" sqref="F28"/>
    </sheetView>
  </sheetViews>
  <sheetFormatPr defaultColWidth="9.140625" defaultRowHeight="15" x14ac:dyDescent="0.2"/>
  <cols>
    <col min="1" max="1" width="0.140625" style="4" customWidth="1"/>
    <col min="2" max="2" width="9.85546875" style="4" customWidth="1"/>
    <col min="3" max="3" width="36.28515625" style="4" customWidth="1"/>
    <col min="4" max="4" width="0" style="4" hidden="1" customWidth="1"/>
    <col min="5" max="5" width="17" style="4" customWidth="1"/>
    <col min="6" max="6" width="38.28515625" style="4" customWidth="1"/>
    <col min="7" max="7" width="14.5703125" style="4" customWidth="1"/>
    <col min="8" max="8" width="37.7109375" style="4" customWidth="1"/>
    <col min="9" max="9" width="0" style="4" hidden="1" customWidth="1"/>
    <col min="10" max="10" width="6.7109375" style="4" hidden="1" customWidth="1"/>
    <col min="11" max="11" width="9.140625" style="4" customWidth="1"/>
    <col min="12" max="12" width="0" style="4" hidden="1" customWidth="1"/>
    <col min="13" max="239" width="9.140625" style="4" customWidth="1"/>
    <col min="240" max="16384" width="9.140625" style="4"/>
  </cols>
  <sheetData>
    <row r="1" spans="1:12" ht="27.75" customHeight="1" x14ac:dyDescent="0.25">
      <c r="A1" s="5"/>
      <c r="B1" s="37"/>
      <c r="C1" s="37"/>
      <c r="D1" s="37"/>
      <c r="E1" s="37"/>
      <c r="F1" s="6"/>
      <c r="G1" s="6"/>
      <c r="H1" s="31" t="s">
        <v>42</v>
      </c>
      <c r="I1" s="6"/>
      <c r="J1" s="6"/>
      <c r="K1" s="7"/>
      <c r="L1" s="7"/>
    </row>
    <row r="2" spans="1:12" s="13" customFormat="1" ht="27.75" customHeight="1" x14ac:dyDescent="0.3">
      <c r="A2" s="8"/>
      <c r="B2" s="38" t="s">
        <v>25</v>
      </c>
      <c r="C2" s="34" t="s">
        <v>24</v>
      </c>
      <c r="D2" s="9"/>
      <c r="E2" s="34" t="s">
        <v>30</v>
      </c>
      <c r="F2" s="28" t="s">
        <v>28</v>
      </c>
      <c r="G2" s="34" t="s">
        <v>31</v>
      </c>
      <c r="H2" s="28" t="s">
        <v>28</v>
      </c>
      <c r="I2" s="29"/>
      <c r="J2" s="11"/>
      <c r="K2" s="12"/>
      <c r="L2" s="12"/>
    </row>
    <row r="3" spans="1:12" s="13" customFormat="1" ht="300" customHeight="1" x14ac:dyDescent="0.3">
      <c r="A3" s="8"/>
      <c r="B3" s="39"/>
      <c r="C3" s="34"/>
      <c r="D3" s="9"/>
      <c r="E3" s="34"/>
      <c r="F3" s="28" t="s">
        <v>26</v>
      </c>
      <c r="G3" s="34"/>
      <c r="H3" s="28" t="s">
        <v>26</v>
      </c>
      <c r="I3" s="29"/>
      <c r="J3" s="14"/>
      <c r="K3" s="12"/>
      <c r="L3" s="12"/>
    </row>
    <row r="4" spans="1:12" s="13" customFormat="1" ht="27.75" customHeight="1" x14ac:dyDescent="0.3">
      <c r="A4" s="15"/>
      <c r="B4" s="26">
        <v>1</v>
      </c>
      <c r="C4" s="17" t="s">
        <v>23</v>
      </c>
      <c r="D4" s="23">
        <v>540</v>
      </c>
      <c r="E4" s="20">
        <v>93342.28</v>
      </c>
      <c r="F4" s="20">
        <v>93342.28</v>
      </c>
      <c r="G4" s="25" t="s">
        <v>0</v>
      </c>
      <c r="H4" s="25" t="s">
        <v>0</v>
      </c>
      <c r="I4" s="16" t="s">
        <v>0</v>
      </c>
      <c r="J4" s="14" t="s">
        <v>0</v>
      </c>
      <c r="K4" s="12" t="s">
        <v>0</v>
      </c>
      <c r="L4" s="12" t="s">
        <v>0</v>
      </c>
    </row>
    <row r="5" spans="1:12" s="13" customFormat="1" ht="27.75" customHeight="1" x14ac:dyDescent="0.3">
      <c r="A5" s="15"/>
      <c r="B5" s="26">
        <v>2</v>
      </c>
      <c r="C5" s="17" t="s">
        <v>22</v>
      </c>
      <c r="D5" s="23">
        <v>540</v>
      </c>
      <c r="E5" s="20" t="s">
        <v>0</v>
      </c>
      <c r="F5" s="20" t="s">
        <v>0</v>
      </c>
      <c r="G5" s="25" t="s">
        <v>0</v>
      </c>
      <c r="H5" s="25" t="s">
        <v>0</v>
      </c>
      <c r="I5" s="16" t="s">
        <v>0</v>
      </c>
      <c r="J5" s="14" t="s">
        <v>0</v>
      </c>
      <c r="K5" s="12" t="s">
        <v>0</v>
      </c>
      <c r="L5" s="12" t="s">
        <v>0</v>
      </c>
    </row>
    <row r="6" spans="1:12" s="13" customFormat="1" ht="27.75" customHeight="1" x14ac:dyDescent="0.3">
      <c r="A6" s="15"/>
      <c r="B6" s="26">
        <v>3</v>
      </c>
      <c r="C6" s="17" t="s">
        <v>21</v>
      </c>
      <c r="D6" s="23">
        <v>540</v>
      </c>
      <c r="E6" s="20">
        <v>59792.74</v>
      </c>
      <c r="F6" s="20">
        <v>59792.74</v>
      </c>
      <c r="G6" s="25" t="s">
        <v>0</v>
      </c>
      <c r="H6" s="25" t="s">
        <v>0</v>
      </c>
      <c r="I6" s="16" t="s">
        <v>0</v>
      </c>
      <c r="J6" s="14" t="s">
        <v>0</v>
      </c>
      <c r="K6" s="12" t="s">
        <v>0</v>
      </c>
      <c r="L6" s="12" t="s">
        <v>0</v>
      </c>
    </row>
    <row r="7" spans="1:12" s="13" customFormat="1" ht="25.5" customHeight="1" x14ac:dyDescent="0.3">
      <c r="A7" s="15"/>
      <c r="B7" s="26">
        <v>4</v>
      </c>
      <c r="C7" s="17" t="s">
        <v>20</v>
      </c>
      <c r="D7" s="23">
        <v>512</v>
      </c>
      <c r="E7" s="20">
        <v>59643.63</v>
      </c>
      <c r="F7" s="20">
        <v>59643.63</v>
      </c>
      <c r="G7" s="25" t="s">
        <v>0</v>
      </c>
      <c r="H7" s="25" t="s">
        <v>0</v>
      </c>
      <c r="I7" s="16" t="s">
        <v>0</v>
      </c>
      <c r="J7" s="14" t="s">
        <v>0</v>
      </c>
      <c r="K7" s="12" t="s">
        <v>0</v>
      </c>
      <c r="L7" s="12" t="s">
        <v>0</v>
      </c>
    </row>
    <row r="8" spans="1:12" s="13" customFormat="1" ht="37.5" x14ac:dyDescent="0.3">
      <c r="A8" s="15"/>
      <c r="B8" s="26">
        <v>5</v>
      </c>
      <c r="C8" s="17" t="s">
        <v>19</v>
      </c>
      <c r="D8" s="23">
        <v>512</v>
      </c>
      <c r="E8" s="20">
        <v>23111.91</v>
      </c>
      <c r="F8" s="20">
        <v>23111.91</v>
      </c>
      <c r="G8" s="25" t="s">
        <v>0</v>
      </c>
      <c r="H8" s="25" t="s">
        <v>0</v>
      </c>
      <c r="I8" s="16" t="s">
        <v>0</v>
      </c>
      <c r="J8" s="14" t="s">
        <v>0</v>
      </c>
      <c r="K8" s="12" t="s">
        <v>0</v>
      </c>
      <c r="L8" s="12" t="s">
        <v>0</v>
      </c>
    </row>
    <row r="9" spans="1:12" s="13" customFormat="1" ht="45" customHeight="1" x14ac:dyDescent="0.3">
      <c r="A9" s="15"/>
      <c r="B9" s="26">
        <v>6</v>
      </c>
      <c r="C9" s="17" t="s">
        <v>18</v>
      </c>
      <c r="D9" s="23">
        <v>540</v>
      </c>
      <c r="E9" s="20">
        <v>11630.51</v>
      </c>
      <c r="F9" s="20">
        <v>11630.51</v>
      </c>
      <c r="G9" s="25" t="s">
        <v>0</v>
      </c>
      <c r="H9" s="25" t="s">
        <v>0</v>
      </c>
      <c r="I9" s="16" t="s">
        <v>0</v>
      </c>
      <c r="J9" s="14" t="s">
        <v>0</v>
      </c>
      <c r="K9" s="12" t="s">
        <v>0</v>
      </c>
      <c r="L9" s="12" t="s">
        <v>0</v>
      </c>
    </row>
    <row r="10" spans="1:12" s="13" customFormat="1" ht="51.75" customHeight="1" x14ac:dyDescent="0.3">
      <c r="A10" s="15"/>
      <c r="B10" s="26">
        <v>7</v>
      </c>
      <c r="C10" s="17" t="s">
        <v>17</v>
      </c>
      <c r="D10" s="23">
        <v>512</v>
      </c>
      <c r="E10" s="20">
        <v>16252.89</v>
      </c>
      <c r="F10" s="20">
        <v>16252.89</v>
      </c>
      <c r="G10" s="25" t="s">
        <v>0</v>
      </c>
      <c r="H10" s="25" t="s">
        <v>0</v>
      </c>
      <c r="I10" s="16" t="s">
        <v>0</v>
      </c>
      <c r="J10" s="14" t="s">
        <v>0</v>
      </c>
      <c r="K10" s="12" t="s">
        <v>0</v>
      </c>
      <c r="L10" s="12" t="s">
        <v>0</v>
      </c>
    </row>
    <row r="11" spans="1:12" s="13" customFormat="1" ht="37.5" x14ac:dyDescent="0.3">
      <c r="A11" s="15"/>
      <c r="B11" s="26">
        <v>8</v>
      </c>
      <c r="C11" s="17" t="s">
        <v>16</v>
      </c>
      <c r="D11" s="23">
        <v>540</v>
      </c>
      <c r="E11" s="20" t="s">
        <v>0</v>
      </c>
      <c r="F11" s="20" t="s">
        <v>0</v>
      </c>
      <c r="G11" s="25" t="s">
        <v>0</v>
      </c>
      <c r="H11" s="25" t="s">
        <v>0</v>
      </c>
      <c r="I11" s="16" t="s">
        <v>0</v>
      </c>
      <c r="J11" s="14" t="s">
        <v>0</v>
      </c>
      <c r="K11" s="12" t="s">
        <v>0</v>
      </c>
      <c r="L11" s="12" t="s">
        <v>0</v>
      </c>
    </row>
    <row r="12" spans="1:12" s="13" customFormat="1" ht="37.5" x14ac:dyDescent="0.3">
      <c r="A12" s="15"/>
      <c r="B12" s="26">
        <v>9</v>
      </c>
      <c r="C12" s="17" t="s">
        <v>15</v>
      </c>
      <c r="D12" s="23">
        <v>512</v>
      </c>
      <c r="E12" s="20">
        <v>227838.66</v>
      </c>
      <c r="F12" s="20">
        <v>227838.66</v>
      </c>
      <c r="G12" s="25" t="s">
        <v>0</v>
      </c>
      <c r="H12" s="25" t="s">
        <v>0</v>
      </c>
      <c r="I12" s="16" t="s">
        <v>0</v>
      </c>
      <c r="J12" s="14" t="s">
        <v>0</v>
      </c>
      <c r="K12" s="12" t="s">
        <v>0</v>
      </c>
      <c r="L12" s="12" t="s">
        <v>0</v>
      </c>
    </row>
    <row r="13" spans="1:12" s="13" customFormat="1" ht="37.5" x14ac:dyDescent="0.3">
      <c r="A13" s="15"/>
      <c r="B13" s="26">
        <v>10</v>
      </c>
      <c r="C13" s="17" t="s">
        <v>14</v>
      </c>
      <c r="D13" s="23">
        <v>512</v>
      </c>
      <c r="E13" s="20"/>
      <c r="F13" s="20"/>
      <c r="G13" s="25" t="s">
        <v>0</v>
      </c>
      <c r="H13" s="25" t="s">
        <v>0</v>
      </c>
      <c r="I13" s="16" t="s">
        <v>0</v>
      </c>
      <c r="J13" s="14" t="s">
        <v>0</v>
      </c>
      <c r="K13" s="12" t="s">
        <v>0</v>
      </c>
      <c r="L13" s="12" t="s">
        <v>0</v>
      </c>
    </row>
    <row r="14" spans="1:12" s="13" customFormat="1" ht="37.5" x14ac:dyDescent="0.3">
      <c r="A14" s="15"/>
      <c r="B14" s="26">
        <v>11</v>
      </c>
      <c r="C14" s="17" t="s">
        <v>13</v>
      </c>
      <c r="D14" s="23">
        <v>540</v>
      </c>
      <c r="E14" s="20">
        <v>44732.72</v>
      </c>
      <c r="F14" s="20">
        <v>44732.72</v>
      </c>
      <c r="G14" s="25" t="s">
        <v>0</v>
      </c>
      <c r="H14" s="25" t="s">
        <v>0</v>
      </c>
      <c r="I14" s="16" t="s">
        <v>0</v>
      </c>
      <c r="J14" s="14" t="s">
        <v>0</v>
      </c>
      <c r="K14" s="12" t="s">
        <v>0</v>
      </c>
      <c r="L14" s="12" t="s">
        <v>0</v>
      </c>
    </row>
    <row r="15" spans="1:12" s="13" customFormat="1" ht="37.5" x14ac:dyDescent="0.3">
      <c r="A15" s="15"/>
      <c r="B15" s="26">
        <v>12</v>
      </c>
      <c r="C15" s="17" t="s">
        <v>12</v>
      </c>
      <c r="D15" s="23">
        <v>540</v>
      </c>
      <c r="E15" s="20">
        <v>23111.91</v>
      </c>
      <c r="F15" s="20">
        <v>23111.91</v>
      </c>
      <c r="G15" s="25" t="s">
        <v>0</v>
      </c>
      <c r="H15" s="25" t="s">
        <v>0</v>
      </c>
      <c r="I15" s="16" t="s">
        <v>0</v>
      </c>
      <c r="J15" s="14" t="s">
        <v>0</v>
      </c>
      <c r="K15" s="12" t="s">
        <v>0</v>
      </c>
      <c r="L15" s="12" t="s">
        <v>0</v>
      </c>
    </row>
    <row r="16" spans="1:12" s="13" customFormat="1" ht="37.5" x14ac:dyDescent="0.3">
      <c r="A16" s="15"/>
      <c r="B16" s="26">
        <v>13</v>
      </c>
      <c r="C16" s="17" t="s">
        <v>11</v>
      </c>
      <c r="D16" s="23">
        <v>540</v>
      </c>
      <c r="E16" s="20">
        <v>108849.62</v>
      </c>
      <c r="F16" s="20">
        <v>108849.62</v>
      </c>
      <c r="G16" s="25" t="s">
        <v>0</v>
      </c>
      <c r="H16" s="25" t="s">
        <v>0</v>
      </c>
      <c r="I16" s="16" t="s">
        <v>0</v>
      </c>
      <c r="J16" s="14" t="s">
        <v>0</v>
      </c>
      <c r="K16" s="12" t="s">
        <v>0</v>
      </c>
      <c r="L16" s="12" t="s">
        <v>0</v>
      </c>
    </row>
    <row r="17" spans="1:12" s="13" customFormat="1" ht="37.5" x14ac:dyDescent="0.3">
      <c r="A17" s="15"/>
      <c r="B17" s="26">
        <v>14</v>
      </c>
      <c r="C17" s="17" t="s">
        <v>10</v>
      </c>
      <c r="D17" s="23">
        <v>540</v>
      </c>
      <c r="E17" s="20">
        <v>8946.5400000000009</v>
      </c>
      <c r="F17" s="20">
        <v>8946.5400000000009</v>
      </c>
      <c r="G17" s="25" t="s">
        <v>0</v>
      </c>
      <c r="H17" s="25" t="s">
        <v>0</v>
      </c>
      <c r="I17" s="16" t="s">
        <v>0</v>
      </c>
      <c r="J17" s="14" t="s">
        <v>0</v>
      </c>
      <c r="K17" s="12" t="s">
        <v>0</v>
      </c>
      <c r="L17" s="12" t="s">
        <v>0</v>
      </c>
    </row>
    <row r="18" spans="1:12" s="13" customFormat="1" ht="37.5" x14ac:dyDescent="0.3">
      <c r="A18" s="15"/>
      <c r="B18" s="26">
        <v>15</v>
      </c>
      <c r="C18" s="17" t="s">
        <v>9</v>
      </c>
      <c r="D18" s="23">
        <v>540</v>
      </c>
      <c r="E18" s="20">
        <v>217550.14</v>
      </c>
      <c r="F18" s="20">
        <v>217550.14</v>
      </c>
      <c r="G18" s="25" t="s">
        <v>0</v>
      </c>
      <c r="H18" s="25" t="s">
        <v>0</v>
      </c>
      <c r="I18" s="16" t="s">
        <v>0</v>
      </c>
      <c r="J18" s="14" t="s">
        <v>0</v>
      </c>
      <c r="K18" s="12" t="s">
        <v>0</v>
      </c>
      <c r="L18" s="12" t="s">
        <v>0</v>
      </c>
    </row>
    <row r="19" spans="1:12" s="13" customFormat="1" ht="37.5" x14ac:dyDescent="0.3">
      <c r="A19" s="15"/>
      <c r="B19" s="26">
        <v>16</v>
      </c>
      <c r="C19" s="17" t="s">
        <v>8</v>
      </c>
      <c r="D19" s="23">
        <v>540</v>
      </c>
      <c r="E19" s="20">
        <v>103481.7</v>
      </c>
      <c r="F19" s="20">
        <v>103481.7</v>
      </c>
      <c r="G19" s="25" t="s">
        <v>0</v>
      </c>
      <c r="H19" s="25" t="s">
        <v>0</v>
      </c>
      <c r="I19" s="16" t="s">
        <v>0</v>
      </c>
      <c r="J19" s="14" t="s">
        <v>0</v>
      </c>
      <c r="K19" s="12" t="s">
        <v>0</v>
      </c>
      <c r="L19" s="12" t="s">
        <v>0</v>
      </c>
    </row>
    <row r="20" spans="1:12" s="13" customFormat="1" ht="37.5" x14ac:dyDescent="0.3">
      <c r="A20" s="15"/>
      <c r="B20" s="26">
        <v>17</v>
      </c>
      <c r="C20" s="17" t="s">
        <v>7</v>
      </c>
      <c r="D20" s="23">
        <v>540</v>
      </c>
      <c r="E20" s="20">
        <v>412286.59</v>
      </c>
      <c r="F20" s="20">
        <v>412286.59</v>
      </c>
      <c r="G20" s="25" t="s">
        <v>0</v>
      </c>
      <c r="H20" s="25" t="s">
        <v>0</v>
      </c>
      <c r="I20" s="16" t="s">
        <v>0</v>
      </c>
      <c r="J20" s="14" t="s">
        <v>0</v>
      </c>
      <c r="K20" s="12" t="s">
        <v>0</v>
      </c>
      <c r="L20" s="12" t="s">
        <v>0</v>
      </c>
    </row>
    <row r="21" spans="1:12" s="13" customFormat="1" ht="37.5" x14ac:dyDescent="0.3">
      <c r="A21" s="15"/>
      <c r="B21" s="26">
        <v>18</v>
      </c>
      <c r="C21" s="17" t="s">
        <v>6</v>
      </c>
      <c r="D21" s="23">
        <v>512</v>
      </c>
      <c r="E21" s="20" t="s">
        <v>0</v>
      </c>
      <c r="F21" s="20" t="s">
        <v>0</v>
      </c>
      <c r="G21" s="25" t="s">
        <v>0</v>
      </c>
      <c r="H21" s="25" t="s">
        <v>0</v>
      </c>
      <c r="I21" s="16" t="s">
        <v>0</v>
      </c>
      <c r="J21" s="14" t="s">
        <v>0</v>
      </c>
      <c r="K21" s="12" t="s">
        <v>0</v>
      </c>
      <c r="L21" s="12" t="s">
        <v>0</v>
      </c>
    </row>
    <row r="22" spans="1:12" s="13" customFormat="1" ht="37.5" x14ac:dyDescent="0.3">
      <c r="A22" s="15"/>
      <c r="B22" s="26">
        <v>19</v>
      </c>
      <c r="C22" s="17" t="s">
        <v>5</v>
      </c>
      <c r="D22" s="23">
        <v>540</v>
      </c>
      <c r="E22" s="20">
        <v>68739.28</v>
      </c>
      <c r="F22" s="20">
        <v>68739.28</v>
      </c>
      <c r="G22" s="25" t="s">
        <v>0</v>
      </c>
      <c r="H22" s="25" t="s">
        <v>0</v>
      </c>
      <c r="I22" s="16" t="s">
        <v>0</v>
      </c>
      <c r="J22" s="14" t="s">
        <v>0</v>
      </c>
      <c r="K22" s="12" t="s">
        <v>0</v>
      </c>
      <c r="L22" s="12" t="s">
        <v>0</v>
      </c>
    </row>
    <row r="23" spans="1:12" s="13" customFormat="1" ht="37.5" x14ac:dyDescent="0.3">
      <c r="A23" s="15"/>
      <c r="B23" s="26">
        <v>20</v>
      </c>
      <c r="C23" s="17" t="s">
        <v>4</v>
      </c>
      <c r="D23" s="23">
        <v>540</v>
      </c>
      <c r="E23" s="20">
        <v>38768.36</v>
      </c>
      <c r="F23" s="20">
        <v>38768.36</v>
      </c>
      <c r="G23" s="25" t="s">
        <v>0</v>
      </c>
      <c r="H23" s="25" t="s">
        <v>0</v>
      </c>
      <c r="I23" s="16" t="s">
        <v>0</v>
      </c>
      <c r="J23" s="14" t="s">
        <v>0</v>
      </c>
      <c r="K23" s="12" t="s">
        <v>0</v>
      </c>
      <c r="L23" s="12" t="s">
        <v>0</v>
      </c>
    </row>
    <row r="24" spans="1:12" s="13" customFormat="1" ht="37.5" x14ac:dyDescent="0.3">
      <c r="A24" s="15"/>
      <c r="B24" s="26">
        <v>21</v>
      </c>
      <c r="C24" s="17" t="s">
        <v>3</v>
      </c>
      <c r="D24" s="23">
        <v>540</v>
      </c>
      <c r="E24" s="20">
        <v>4771.49</v>
      </c>
      <c r="F24" s="20">
        <v>4771.49</v>
      </c>
      <c r="G24" s="25" t="s">
        <v>0</v>
      </c>
      <c r="H24" s="25" t="s">
        <v>0</v>
      </c>
      <c r="I24" s="16" t="s">
        <v>0</v>
      </c>
      <c r="J24" s="14" t="s">
        <v>0</v>
      </c>
      <c r="K24" s="12" t="s">
        <v>0</v>
      </c>
      <c r="L24" s="12" t="s">
        <v>0</v>
      </c>
    </row>
    <row r="25" spans="1:12" s="13" customFormat="1" ht="32.25" customHeight="1" x14ac:dyDescent="0.3">
      <c r="A25" s="18"/>
      <c r="B25" s="35" t="s">
        <v>2</v>
      </c>
      <c r="C25" s="36"/>
      <c r="D25" s="9">
        <v>540</v>
      </c>
      <c r="E25" s="19">
        <f>SUM(E4:E24)</f>
        <v>1522850.9700000002</v>
      </c>
      <c r="F25" s="19">
        <f>SUM(F4:F24)</f>
        <v>1522850.9700000002</v>
      </c>
      <c r="G25" s="20">
        <v>0</v>
      </c>
      <c r="H25" s="20">
        <v>0</v>
      </c>
      <c r="I25" s="20" t="s">
        <v>1</v>
      </c>
      <c r="J25" s="21" t="s">
        <v>0</v>
      </c>
      <c r="K25" s="22" t="s">
        <v>0</v>
      </c>
      <c r="L25" s="12" t="s">
        <v>0</v>
      </c>
    </row>
    <row r="26" spans="1:12" ht="12.75" customHeight="1" x14ac:dyDescent="0.2">
      <c r="A26" s="3"/>
      <c r="B26" s="3"/>
      <c r="C26" s="3"/>
      <c r="D26" s="3"/>
      <c r="E26" s="3" t="s">
        <v>0</v>
      </c>
      <c r="F26" s="3" t="s">
        <v>0</v>
      </c>
      <c r="G26" s="3" t="s">
        <v>0</v>
      </c>
      <c r="H26" s="3" t="s">
        <v>0</v>
      </c>
      <c r="I26" s="3" t="s">
        <v>0</v>
      </c>
      <c r="J26" s="3" t="s">
        <v>0</v>
      </c>
      <c r="K26" s="3" t="s">
        <v>0</v>
      </c>
      <c r="L26" s="3" t="s">
        <v>0</v>
      </c>
    </row>
  </sheetData>
  <mergeCells count="6">
    <mergeCell ref="G2:G3"/>
    <mergeCell ref="B25:C25"/>
    <mergeCell ref="B1:E1"/>
    <mergeCell ref="B2:B3"/>
    <mergeCell ref="C2:C3"/>
    <mergeCell ref="E2:E3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showGridLines="0" tabSelected="1" showWhiteSpace="0" view="pageBreakPreview" topLeftCell="A16" zoomScale="75" zoomScaleNormal="100" zoomScaleSheetLayoutView="75" workbookViewId="0">
      <selection activeCell="J34" sqref="J34"/>
    </sheetView>
  </sheetViews>
  <sheetFormatPr defaultColWidth="9.140625" defaultRowHeight="15" x14ac:dyDescent="0.2"/>
  <cols>
    <col min="1" max="1" width="0.140625" style="4" customWidth="1"/>
    <col min="2" max="2" width="9.85546875" style="4" customWidth="1"/>
    <col min="3" max="3" width="39.85546875" style="4" customWidth="1"/>
    <col min="4" max="4" width="0" style="4" hidden="1" customWidth="1"/>
    <col min="5" max="5" width="16.85546875" style="4" customWidth="1"/>
    <col min="6" max="6" width="43.42578125" style="4" customWidth="1"/>
    <col min="7" max="7" width="18" style="4" customWidth="1"/>
    <col min="8" max="8" width="0" style="4" hidden="1" customWidth="1"/>
    <col min="9" max="9" width="16.85546875" style="4" customWidth="1"/>
    <col min="10" max="10" width="18.7109375" style="4" customWidth="1"/>
    <col min="11" max="11" width="15.5703125" style="4" customWidth="1"/>
    <col min="12" max="12" width="14.140625" style="4" customWidth="1"/>
    <col min="13" max="14" width="0" style="4" hidden="1" customWidth="1"/>
    <col min="15" max="15" width="9.140625" style="4" customWidth="1"/>
    <col min="16" max="16" width="0" style="4" hidden="1" customWidth="1"/>
    <col min="17" max="243" width="9.140625" style="4" customWidth="1"/>
    <col min="244" max="16384" width="9.140625" style="4"/>
  </cols>
  <sheetData>
    <row r="1" spans="1:16" ht="24" customHeight="1" x14ac:dyDescent="0.3">
      <c r="A1" s="2"/>
      <c r="B1" s="2"/>
      <c r="C1" s="2"/>
      <c r="D1" s="2"/>
      <c r="E1" s="2"/>
      <c r="F1" s="3"/>
      <c r="G1" s="3"/>
      <c r="H1" s="3"/>
      <c r="I1" s="40" t="s">
        <v>44</v>
      </c>
      <c r="J1" s="40"/>
      <c r="K1" s="40"/>
      <c r="L1" s="41"/>
      <c r="M1" s="3"/>
      <c r="N1" s="3"/>
      <c r="O1" s="3"/>
      <c r="P1" s="3"/>
    </row>
    <row r="2" spans="1:16" ht="107.25" customHeight="1" x14ac:dyDescent="0.3">
      <c r="A2" s="2"/>
      <c r="B2" s="2"/>
      <c r="C2" s="2"/>
      <c r="D2" s="2"/>
      <c r="E2" s="2"/>
      <c r="F2" s="3"/>
      <c r="G2" s="3"/>
      <c r="H2" s="3"/>
      <c r="I2" s="45" t="s">
        <v>39</v>
      </c>
      <c r="J2" s="45"/>
      <c r="K2" s="45"/>
      <c r="L2" s="46"/>
      <c r="M2" s="3"/>
      <c r="N2" s="3"/>
      <c r="O2" s="3"/>
      <c r="P2" s="3"/>
    </row>
    <row r="3" spans="1:16" ht="12.75" customHeight="1" x14ac:dyDescent="0.25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6.5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1" t="s">
        <v>35</v>
      </c>
      <c r="M4" s="3"/>
      <c r="N4" s="3"/>
      <c r="O4" s="3"/>
      <c r="P4" s="3"/>
    </row>
    <row r="5" spans="1:16" ht="16.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1" t="s">
        <v>32</v>
      </c>
      <c r="M5" s="3"/>
      <c r="N5" s="3"/>
      <c r="O5" s="3"/>
      <c r="P5" s="3"/>
    </row>
    <row r="6" spans="1:16" ht="16.5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1" t="s">
        <v>33</v>
      </c>
      <c r="M6" s="3"/>
      <c r="N6" s="3"/>
      <c r="O6" s="3"/>
      <c r="P6" s="3"/>
    </row>
    <row r="7" spans="1:16" ht="15.75" customHeight="1" x14ac:dyDescent="0.2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1" t="s">
        <v>34</v>
      </c>
      <c r="M7" s="3"/>
      <c r="N7" s="3"/>
      <c r="O7" s="3"/>
      <c r="P7" s="3"/>
    </row>
    <row r="8" spans="1:16" ht="1.5" hidden="1" customHeight="1" x14ac:dyDescent="0.25">
      <c r="A8" s="2"/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3"/>
    </row>
    <row r="9" spans="1:16" ht="24" customHeight="1" x14ac:dyDescent="0.25">
      <c r="A9" s="2"/>
      <c r="B9" s="2"/>
      <c r="C9" s="2"/>
      <c r="D9" s="3"/>
      <c r="E9" s="2"/>
      <c r="F9" s="2"/>
      <c r="G9" s="2"/>
      <c r="H9" s="2"/>
      <c r="I9" s="2"/>
      <c r="J9" s="2"/>
      <c r="K9" s="47" t="s">
        <v>43</v>
      </c>
      <c r="L9" s="48"/>
      <c r="M9" s="2"/>
      <c r="N9" s="3"/>
      <c r="O9" s="3"/>
      <c r="P9" s="3"/>
    </row>
    <row r="10" spans="1:16" ht="81" customHeight="1" x14ac:dyDescent="0.25">
      <c r="A10" s="5"/>
      <c r="B10" s="50" t="s">
        <v>36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6"/>
      <c r="N10" s="6"/>
      <c r="O10" s="7"/>
      <c r="P10" s="7"/>
    </row>
    <row r="11" spans="1:16" s="13" customFormat="1" ht="18.75" customHeight="1" x14ac:dyDescent="0.3">
      <c r="A11" s="8"/>
      <c r="B11" s="38" t="s">
        <v>25</v>
      </c>
      <c r="C11" s="34" t="s">
        <v>24</v>
      </c>
      <c r="D11" s="9"/>
      <c r="E11" s="34" t="s">
        <v>29</v>
      </c>
      <c r="F11" s="42" t="s">
        <v>28</v>
      </c>
      <c r="G11" s="43"/>
      <c r="H11" s="44"/>
      <c r="I11" s="44"/>
      <c r="J11" s="44"/>
      <c r="K11" s="44"/>
      <c r="L11" s="44"/>
      <c r="M11" s="10"/>
      <c r="N11" s="11"/>
      <c r="O11" s="12"/>
      <c r="P11" s="12"/>
    </row>
    <row r="12" spans="1:16" s="13" customFormat="1" ht="273" customHeight="1" x14ac:dyDescent="0.3">
      <c r="A12" s="8"/>
      <c r="B12" s="39"/>
      <c r="C12" s="34"/>
      <c r="D12" s="9"/>
      <c r="E12" s="34"/>
      <c r="F12" s="30" t="s">
        <v>26</v>
      </c>
      <c r="G12" s="30" t="s">
        <v>27</v>
      </c>
      <c r="H12" s="30"/>
      <c r="I12" s="30" t="s">
        <v>37</v>
      </c>
      <c r="J12" s="30" t="s">
        <v>38</v>
      </c>
      <c r="K12" s="30" t="s">
        <v>40</v>
      </c>
      <c r="L12" s="30" t="s">
        <v>41</v>
      </c>
      <c r="M12" s="10"/>
      <c r="N12" s="14"/>
      <c r="O12" s="12"/>
      <c r="P12" s="12"/>
    </row>
    <row r="13" spans="1:16" s="13" customFormat="1" ht="18.75" x14ac:dyDescent="0.3">
      <c r="A13" s="15"/>
      <c r="B13" s="26">
        <v>1</v>
      </c>
      <c r="C13" s="17" t="s">
        <v>23</v>
      </c>
      <c r="D13" s="23">
        <v>540</v>
      </c>
      <c r="E13" s="24">
        <f>F13+G13+K13+I13+J13+L13</f>
        <v>164652.16</v>
      </c>
      <c r="F13" s="20">
        <v>93342.28</v>
      </c>
      <c r="G13" s="20">
        <v>57102</v>
      </c>
      <c r="H13" s="20">
        <v>150444.28</v>
      </c>
      <c r="I13" s="20"/>
      <c r="J13" s="20"/>
      <c r="K13" s="20">
        <v>14207.88</v>
      </c>
      <c r="L13" s="20"/>
      <c r="M13" s="16" t="s">
        <v>0</v>
      </c>
      <c r="N13" s="14" t="s">
        <v>0</v>
      </c>
      <c r="O13" s="12" t="s">
        <v>0</v>
      </c>
      <c r="P13" s="12" t="s">
        <v>0</v>
      </c>
    </row>
    <row r="14" spans="1:16" s="13" customFormat="1" ht="37.5" x14ac:dyDescent="0.3">
      <c r="A14" s="15"/>
      <c r="B14" s="26">
        <v>2</v>
      </c>
      <c r="C14" s="17" t="s">
        <v>22</v>
      </c>
      <c r="D14" s="23">
        <v>540</v>
      </c>
      <c r="E14" s="24">
        <f>G14+I14+J14+K14</f>
        <v>343242.39999999997</v>
      </c>
      <c r="F14" s="20" t="s">
        <v>0</v>
      </c>
      <c r="G14" s="20">
        <v>41015.199999999997</v>
      </c>
      <c r="H14" s="20">
        <v>41015.199999999997</v>
      </c>
      <c r="I14" s="20">
        <v>277363.40999999997</v>
      </c>
      <c r="J14" s="20">
        <v>10655.91</v>
      </c>
      <c r="K14" s="20">
        <v>14207.88</v>
      </c>
      <c r="L14" s="20"/>
      <c r="M14" s="16" t="s">
        <v>0</v>
      </c>
      <c r="N14" s="14" t="s">
        <v>0</v>
      </c>
      <c r="O14" s="12" t="s">
        <v>0</v>
      </c>
      <c r="P14" s="12" t="s">
        <v>0</v>
      </c>
    </row>
    <row r="15" spans="1:16" s="13" customFormat="1" ht="18.75" x14ac:dyDescent="0.3">
      <c r="A15" s="15"/>
      <c r="B15" s="26">
        <v>3</v>
      </c>
      <c r="C15" s="17" t="s">
        <v>21</v>
      </c>
      <c r="D15" s="23">
        <v>540</v>
      </c>
      <c r="E15" s="24">
        <f t="shared" ref="E15:E33" si="0">F15+G15+K15+I15+J15+L15</f>
        <v>107515.79000000001</v>
      </c>
      <c r="F15" s="20">
        <v>59792.74</v>
      </c>
      <c r="G15" s="20">
        <v>29963.200000000001</v>
      </c>
      <c r="H15" s="20">
        <v>89755.94</v>
      </c>
      <c r="I15" s="20"/>
      <c r="J15" s="20">
        <v>3551.97</v>
      </c>
      <c r="K15" s="20">
        <v>14207.88</v>
      </c>
      <c r="L15" s="20"/>
      <c r="M15" s="16" t="s">
        <v>0</v>
      </c>
      <c r="N15" s="14" t="s">
        <v>0</v>
      </c>
      <c r="O15" s="12" t="s">
        <v>0</v>
      </c>
      <c r="P15" s="12" t="s">
        <v>0</v>
      </c>
    </row>
    <row r="16" spans="1:16" s="13" customFormat="1" ht="25.5" customHeight="1" x14ac:dyDescent="0.3">
      <c r="A16" s="15"/>
      <c r="B16" s="26">
        <v>4</v>
      </c>
      <c r="C16" s="17" t="s">
        <v>20</v>
      </c>
      <c r="D16" s="23">
        <v>512</v>
      </c>
      <c r="E16" s="24">
        <f t="shared" si="0"/>
        <v>323306.58</v>
      </c>
      <c r="F16" s="20">
        <v>59643.63</v>
      </c>
      <c r="G16" s="20">
        <v>29410.6</v>
      </c>
      <c r="H16" s="20">
        <v>89054.23</v>
      </c>
      <c r="I16" s="20">
        <v>185044.47</v>
      </c>
      <c r="J16" s="20"/>
      <c r="K16" s="20">
        <v>14207.88</v>
      </c>
      <c r="L16" s="20">
        <v>35000</v>
      </c>
      <c r="M16" s="16" t="s">
        <v>0</v>
      </c>
      <c r="N16" s="14" t="s">
        <v>0</v>
      </c>
      <c r="O16" s="12" t="s">
        <v>0</v>
      </c>
      <c r="P16" s="12" t="s">
        <v>0</v>
      </c>
    </row>
    <row r="17" spans="1:16" s="13" customFormat="1" ht="18.75" x14ac:dyDescent="0.3">
      <c r="A17" s="15"/>
      <c r="B17" s="26">
        <v>5</v>
      </c>
      <c r="C17" s="17" t="s">
        <v>19</v>
      </c>
      <c r="D17" s="23">
        <v>512</v>
      </c>
      <c r="E17" s="24">
        <f t="shared" si="0"/>
        <v>563102.47</v>
      </c>
      <c r="F17" s="20">
        <v>23111.91</v>
      </c>
      <c r="G17" s="20">
        <v>22472.400000000001</v>
      </c>
      <c r="H17" s="20">
        <v>45584.31</v>
      </c>
      <c r="I17" s="20">
        <v>503310.28</v>
      </c>
      <c r="J17" s="20"/>
      <c r="K17" s="20">
        <v>14207.88</v>
      </c>
      <c r="L17" s="20"/>
      <c r="M17" s="16" t="s">
        <v>0</v>
      </c>
      <c r="N17" s="14" t="s">
        <v>0</v>
      </c>
      <c r="O17" s="12" t="s">
        <v>0</v>
      </c>
      <c r="P17" s="12" t="s">
        <v>0</v>
      </c>
    </row>
    <row r="18" spans="1:16" s="13" customFormat="1" ht="45" customHeight="1" x14ac:dyDescent="0.3">
      <c r="A18" s="15"/>
      <c r="B18" s="26">
        <v>6</v>
      </c>
      <c r="C18" s="17" t="s">
        <v>18</v>
      </c>
      <c r="D18" s="23">
        <v>540</v>
      </c>
      <c r="E18" s="24">
        <f t="shared" si="0"/>
        <v>166557.96000000002</v>
      </c>
      <c r="F18" s="20">
        <v>11630.51</v>
      </c>
      <c r="G18" s="20">
        <v>137167.6</v>
      </c>
      <c r="H18" s="20">
        <v>148798.10999999999</v>
      </c>
      <c r="I18" s="20"/>
      <c r="J18" s="20">
        <v>3551.97</v>
      </c>
      <c r="K18" s="20">
        <v>14207.88</v>
      </c>
      <c r="L18" s="20"/>
      <c r="M18" s="16" t="s">
        <v>0</v>
      </c>
      <c r="N18" s="14" t="s">
        <v>0</v>
      </c>
      <c r="O18" s="12" t="s">
        <v>0</v>
      </c>
      <c r="P18" s="12" t="s">
        <v>0</v>
      </c>
    </row>
    <row r="19" spans="1:16" s="13" customFormat="1" ht="33" customHeight="1" x14ac:dyDescent="0.3">
      <c r="A19" s="15"/>
      <c r="B19" s="26">
        <v>7</v>
      </c>
      <c r="C19" s="17" t="s">
        <v>17</v>
      </c>
      <c r="D19" s="23">
        <v>512</v>
      </c>
      <c r="E19" s="24">
        <f t="shared" si="0"/>
        <v>984984.80999999994</v>
      </c>
      <c r="F19" s="20">
        <v>16252.89</v>
      </c>
      <c r="G19" s="20">
        <v>29287.8</v>
      </c>
      <c r="H19" s="20">
        <v>45540.69</v>
      </c>
      <c r="I19" s="20">
        <v>911028.36</v>
      </c>
      <c r="J19" s="20"/>
      <c r="K19" s="20">
        <v>28415.759999999998</v>
      </c>
      <c r="L19" s="20"/>
      <c r="M19" s="16" t="s">
        <v>0</v>
      </c>
      <c r="N19" s="14" t="s">
        <v>0</v>
      </c>
      <c r="O19" s="12" t="s">
        <v>0</v>
      </c>
      <c r="P19" s="12" t="s">
        <v>0</v>
      </c>
    </row>
    <row r="20" spans="1:16" s="13" customFormat="1" ht="37.5" x14ac:dyDescent="0.3">
      <c r="A20" s="15"/>
      <c r="B20" s="26">
        <v>8</v>
      </c>
      <c r="C20" s="17" t="s">
        <v>16</v>
      </c>
      <c r="D20" s="23">
        <v>540</v>
      </c>
      <c r="E20" s="24">
        <f>G20+J20+K20</f>
        <v>104640.85</v>
      </c>
      <c r="F20" s="20" t="s">
        <v>0</v>
      </c>
      <c r="G20" s="20">
        <v>86881</v>
      </c>
      <c r="H20" s="20">
        <v>86881</v>
      </c>
      <c r="I20" s="20"/>
      <c r="J20" s="20">
        <v>3551.97</v>
      </c>
      <c r="K20" s="20">
        <v>14207.88</v>
      </c>
      <c r="L20" s="20"/>
      <c r="M20" s="16" t="s">
        <v>0</v>
      </c>
      <c r="N20" s="14" t="s">
        <v>0</v>
      </c>
      <c r="O20" s="12" t="s">
        <v>0</v>
      </c>
      <c r="P20" s="12" t="s">
        <v>0</v>
      </c>
    </row>
    <row r="21" spans="1:16" s="13" customFormat="1" ht="37.5" x14ac:dyDescent="0.3">
      <c r="A21" s="15"/>
      <c r="B21" s="26">
        <v>9</v>
      </c>
      <c r="C21" s="17" t="s">
        <v>15</v>
      </c>
      <c r="D21" s="23">
        <v>512</v>
      </c>
      <c r="E21" s="24">
        <f t="shared" si="0"/>
        <v>809572.72</v>
      </c>
      <c r="F21" s="20">
        <v>227838.66</v>
      </c>
      <c r="G21" s="20">
        <v>14183.4</v>
      </c>
      <c r="H21" s="20">
        <v>242022.06</v>
      </c>
      <c r="I21" s="20">
        <v>532342.78</v>
      </c>
      <c r="J21" s="20"/>
      <c r="K21" s="20">
        <v>14207.88</v>
      </c>
      <c r="L21" s="20">
        <v>21000</v>
      </c>
      <c r="M21" s="16" t="s">
        <v>0</v>
      </c>
      <c r="N21" s="14" t="s">
        <v>0</v>
      </c>
      <c r="O21" s="12" t="s">
        <v>0</v>
      </c>
      <c r="P21" s="12" t="s">
        <v>0</v>
      </c>
    </row>
    <row r="22" spans="1:16" s="13" customFormat="1" ht="18.75" x14ac:dyDescent="0.3">
      <c r="A22" s="15"/>
      <c r="B22" s="26">
        <v>10</v>
      </c>
      <c r="C22" s="17" t="s">
        <v>14</v>
      </c>
      <c r="D22" s="23">
        <v>512</v>
      </c>
      <c r="E22" s="24">
        <f t="shared" si="0"/>
        <v>55984.36</v>
      </c>
      <c r="F22" s="20"/>
      <c r="G22" s="20">
        <v>27568.6</v>
      </c>
      <c r="H22" s="20">
        <v>504717.63</v>
      </c>
      <c r="I22" s="20"/>
      <c r="J22" s="20"/>
      <c r="K22" s="20">
        <v>28415.759999999998</v>
      </c>
      <c r="L22" s="20"/>
      <c r="M22" s="16" t="s">
        <v>0</v>
      </c>
      <c r="N22" s="14" t="s">
        <v>0</v>
      </c>
      <c r="O22" s="12" t="s">
        <v>0</v>
      </c>
      <c r="P22" s="12" t="s">
        <v>0</v>
      </c>
    </row>
    <row r="23" spans="1:16" s="13" customFormat="1" ht="37.5" x14ac:dyDescent="0.3">
      <c r="A23" s="15"/>
      <c r="B23" s="26">
        <v>11</v>
      </c>
      <c r="C23" s="17" t="s">
        <v>13</v>
      </c>
      <c r="D23" s="23">
        <v>540</v>
      </c>
      <c r="E23" s="24">
        <f t="shared" si="0"/>
        <v>105666</v>
      </c>
      <c r="F23" s="20">
        <v>44732.72</v>
      </c>
      <c r="G23" s="20">
        <v>46725.4</v>
      </c>
      <c r="H23" s="20">
        <v>91458.12</v>
      </c>
      <c r="I23" s="20"/>
      <c r="J23" s="20"/>
      <c r="K23" s="20">
        <v>14207.88</v>
      </c>
      <c r="L23" s="20"/>
      <c r="M23" s="16" t="s">
        <v>0</v>
      </c>
      <c r="N23" s="14" t="s">
        <v>0</v>
      </c>
      <c r="O23" s="12" t="s">
        <v>0</v>
      </c>
      <c r="P23" s="12" t="s">
        <v>0</v>
      </c>
    </row>
    <row r="24" spans="1:16" s="13" customFormat="1" ht="37.5" x14ac:dyDescent="0.3">
      <c r="A24" s="15"/>
      <c r="B24" s="26">
        <v>12</v>
      </c>
      <c r="C24" s="17" t="s">
        <v>12</v>
      </c>
      <c r="D24" s="23">
        <v>540</v>
      </c>
      <c r="E24" s="24">
        <f t="shared" si="0"/>
        <v>183837.36000000002</v>
      </c>
      <c r="F24" s="20">
        <v>23111.91</v>
      </c>
      <c r="G24" s="20">
        <v>67478.600000000006</v>
      </c>
      <c r="H24" s="20">
        <v>90590.51</v>
      </c>
      <c r="I24" s="20">
        <v>75487</v>
      </c>
      <c r="J24" s="20">
        <v>3551.97</v>
      </c>
      <c r="K24" s="20">
        <v>14207.88</v>
      </c>
      <c r="L24" s="20"/>
      <c r="M24" s="16" t="s">
        <v>0</v>
      </c>
      <c r="N24" s="14" t="s">
        <v>0</v>
      </c>
      <c r="O24" s="12" t="s">
        <v>0</v>
      </c>
      <c r="P24" s="12" t="s">
        <v>0</v>
      </c>
    </row>
    <row r="25" spans="1:16" s="13" customFormat="1" ht="37.5" x14ac:dyDescent="0.3">
      <c r="A25" s="15"/>
      <c r="B25" s="26">
        <v>13</v>
      </c>
      <c r="C25" s="17" t="s">
        <v>11</v>
      </c>
      <c r="D25" s="23">
        <v>540</v>
      </c>
      <c r="E25" s="24">
        <f t="shared" si="0"/>
        <v>247859.1</v>
      </c>
      <c r="F25" s="20">
        <v>108849.62</v>
      </c>
      <c r="G25" s="20">
        <v>94801.600000000006</v>
      </c>
      <c r="H25" s="20">
        <v>203651.22</v>
      </c>
      <c r="I25" s="20">
        <v>30000</v>
      </c>
      <c r="J25" s="20"/>
      <c r="K25" s="20">
        <v>14207.88</v>
      </c>
      <c r="L25" s="20"/>
      <c r="M25" s="16" t="s">
        <v>0</v>
      </c>
      <c r="N25" s="14" t="s">
        <v>0</v>
      </c>
      <c r="O25" s="12" t="s">
        <v>0</v>
      </c>
      <c r="P25" s="12" t="s">
        <v>0</v>
      </c>
    </row>
    <row r="26" spans="1:16" s="13" customFormat="1" ht="37.5" x14ac:dyDescent="0.3">
      <c r="A26" s="15"/>
      <c r="B26" s="26">
        <v>14</v>
      </c>
      <c r="C26" s="17" t="s">
        <v>10</v>
      </c>
      <c r="D26" s="23">
        <v>540</v>
      </c>
      <c r="E26" s="24">
        <f t="shared" si="0"/>
        <v>147852.74</v>
      </c>
      <c r="F26" s="20">
        <v>8946.5400000000009</v>
      </c>
      <c r="G26" s="20">
        <v>20876</v>
      </c>
      <c r="H26" s="20">
        <v>29822.54</v>
      </c>
      <c r="I26" s="20">
        <v>103822.32</v>
      </c>
      <c r="J26" s="20"/>
      <c r="K26" s="20">
        <v>14207.88</v>
      </c>
      <c r="L26" s="20"/>
      <c r="M26" s="16" t="s">
        <v>0</v>
      </c>
      <c r="N26" s="14" t="s">
        <v>0</v>
      </c>
      <c r="O26" s="12" t="s">
        <v>0</v>
      </c>
      <c r="P26" s="12" t="s">
        <v>0</v>
      </c>
    </row>
    <row r="27" spans="1:16" s="13" customFormat="1" ht="18.75" x14ac:dyDescent="0.3">
      <c r="A27" s="15"/>
      <c r="B27" s="26">
        <v>15</v>
      </c>
      <c r="C27" s="17" t="s">
        <v>9</v>
      </c>
      <c r="D27" s="23">
        <v>540</v>
      </c>
      <c r="E27" s="24">
        <f t="shared" si="0"/>
        <v>356691.65</v>
      </c>
      <c r="F27" s="20">
        <v>217550.14</v>
      </c>
      <c r="G27" s="20">
        <v>31928</v>
      </c>
      <c r="H27" s="20">
        <v>249478.14</v>
      </c>
      <c r="I27" s="20">
        <v>85901.69</v>
      </c>
      <c r="J27" s="20">
        <v>7103.94</v>
      </c>
      <c r="K27" s="20">
        <v>14207.88</v>
      </c>
      <c r="L27" s="20"/>
      <c r="M27" s="16" t="s">
        <v>0</v>
      </c>
      <c r="N27" s="14" t="s">
        <v>0</v>
      </c>
      <c r="O27" s="12" t="s">
        <v>0</v>
      </c>
      <c r="P27" s="12" t="s">
        <v>0</v>
      </c>
    </row>
    <row r="28" spans="1:16" s="13" customFormat="1" ht="37.5" x14ac:dyDescent="0.3">
      <c r="A28" s="15"/>
      <c r="B28" s="26">
        <v>16</v>
      </c>
      <c r="C28" s="17" t="s">
        <v>8</v>
      </c>
      <c r="D28" s="23">
        <v>540</v>
      </c>
      <c r="E28" s="24">
        <f t="shared" si="0"/>
        <v>322340.08999999997</v>
      </c>
      <c r="F28" s="20">
        <v>103481.7</v>
      </c>
      <c r="G28" s="20">
        <v>94494.6</v>
      </c>
      <c r="H28" s="20">
        <v>197976.3</v>
      </c>
      <c r="I28" s="20">
        <v>99500</v>
      </c>
      <c r="J28" s="20">
        <v>10655.91</v>
      </c>
      <c r="K28" s="20">
        <v>14207.88</v>
      </c>
      <c r="L28" s="20"/>
      <c r="M28" s="16" t="s">
        <v>0</v>
      </c>
      <c r="N28" s="14" t="s">
        <v>0</v>
      </c>
      <c r="O28" s="12" t="s">
        <v>0</v>
      </c>
      <c r="P28" s="12" t="s">
        <v>0</v>
      </c>
    </row>
    <row r="29" spans="1:16" s="13" customFormat="1" ht="37.5" x14ac:dyDescent="0.3">
      <c r="A29" s="15"/>
      <c r="B29" s="26">
        <v>17</v>
      </c>
      <c r="C29" s="17" t="s">
        <v>7</v>
      </c>
      <c r="D29" s="23">
        <v>540</v>
      </c>
      <c r="E29" s="24">
        <f t="shared" si="0"/>
        <v>497086.01</v>
      </c>
      <c r="F29" s="20">
        <v>412286.59</v>
      </c>
      <c r="G29" s="20">
        <v>63487.6</v>
      </c>
      <c r="H29" s="20">
        <v>475774.19</v>
      </c>
      <c r="I29" s="20"/>
      <c r="J29" s="20">
        <v>7103.94</v>
      </c>
      <c r="K29" s="20">
        <v>14207.88</v>
      </c>
      <c r="L29" s="20"/>
      <c r="M29" s="16" t="s">
        <v>0</v>
      </c>
      <c r="N29" s="14" t="s">
        <v>0</v>
      </c>
      <c r="O29" s="12" t="s">
        <v>0</v>
      </c>
      <c r="P29" s="12" t="s">
        <v>0</v>
      </c>
    </row>
    <row r="30" spans="1:16" s="13" customFormat="1" ht="37.5" x14ac:dyDescent="0.3">
      <c r="A30" s="15"/>
      <c r="B30" s="26">
        <v>18</v>
      </c>
      <c r="C30" s="17" t="s">
        <v>6</v>
      </c>
      <c r="D30" s="23">
        <v>512</v>
      </c>
      <c r="E30" s="24">
        <f>G30+I30+K30</f>
        <v>607036.33000000007</v>
      </c>
      <c r="F30" s="20" t="s">
        <v>0</v>
      </c>
      <c r="G30" s="20">
        <v>12402.8</v>
      </c>
      <c r="H30" s="20">
        <v>12402.8</v>
      </c>
      <c r="I30" s="20">
        <v>580425.65</v>
      </c>
      <c r="J30" s="20"/>
      <c r="K30" s="20">
        <v>14207.88</v>
      </c>
      <c r="L30" s="20"/>
      <c r="M30" s="16" t="s">
        <v>0</v>
      </c>
      <c r="N30" s="14" t="s">
        <v>0</v>
      </c>
      <c r="O30" s="12" t="s">
        <v>0</v>
      </c>
      <c r="P30" s="12" t="s">
        <v>0</v>
      </c>
    </row>
    <row r="31" spans="1:16" s="13" customFormat="1" ht="37.5" x14ac:dyDescent="0.3">
      <c r="A31" s="15"/>
      <c r="B31" s="26">
        <v>19</v>
      </c>
      <c r="C31" s="17" t="s">
        <v>5</v>
      </c>
      <c r="D31" s="23">
        <v>540</v>
      </c>
      <c r="E31" s="24">
        <f t="shared" si="0"/>
        <v>260085.59</v>
      </c>
      <c r="F31" s="20">
        <v>68739.28</v>
      </c>
      <c r="G31" s="20">
        <v>15350</v>
      </c>
      <c r="H31" s="20">
        <v>84089.279999999999</v>
      </c>
      <c r="I31" s="20">
        <v>161788.43</v>
      </c>
      <c r="J31" s="20"/>
      <c r="K31" s="20">
        <v>14207.88</v>
      </c>
      <c r="L31" s="20"/>
      <c r="M31" s="16" t="s">
        <v>0</v>
      </c>
      <c r="N31" s="14" t="s">
        <v>0</v>
      </c>
      <c r="O31" s="12" t="s">
        <v>0</v>
      </c>
      <c r="P31" s="12" t="s">
        <v>0</v>
      </c>
    </row>
    <row r="32" spans="1:16" s="13" customFormat="1" ht="37.5" x14ac:dyDescent="0.3">
      <c r="A32" s="15"/>
      <c r="B32" s="26">
        <v>20</v>
      </c>
      <c r="C32" s="17" t="s">
        <v>4</v>
      </c>
      <c r="D32" s="23">
        <v>540</v>
      </c>
      <c r="E32" s="24">
        <f t="shared" si="0"/>
        <v>1770663.39</v>
      </c>
      <c r="F32" s="20">
        <v>38768.36</v>
      </c>
      <c r="G32" s="20">
        <v>63549</v>
      </c>
      <c r="H32" s="20">
        <v>102317.36</v>
      </c>
      <c r="I32" s="20">
        <v>1654138.15</v>
      </c>
      <c r="J32" s="20"/>
      <c r="K32" s="20">
        <v>14207.88</v>
      </c>
      <c r="L32" s="20"/>
      <c r="M32" s="16" t="s">
        <v>0</v>
      </c>
      <c r="N32" s="14" t="s">
        <v>0</v>
      </c>
      <c r="O32" s="12" t="s">
        <v>0</v>
      </c>
      <c r="P32" s="12" t="s">
        <v>0</v>
      </c>
    </row>
    <row r="33" spans="1:16" s="13" customFormat="1" ht="37.5" x14ac:dyDescent="0.3">
      <c r="A33" s="15"/>
      <c r="B33" s="26">
        <v>21</v>
      </c>
      <c r="C33" s="17" t="s">
        <v>3</v>
      </c>
      <c r="D33" s="23">
        <v>540</v>
      </c>
      <c r="E33" s="24">
        <f t="shared" si="0"/>
        <v>72642.97</v>
      </c>
      <c r="F33" s="20">
        <v>4771.49</v>
      </c>
      <c r="G33" s="20">
        <v>53663.6</v>
      </c>
      <c r="H33" s="20">
        <v>58435.09</v>
      </c>
      <c r="I33" s="20"/>
      <c r="J33" s="20"/>
      <c r="K33" s="20">
        <v>14207.88</v>
      </c>
      <c r="L33" s="20"/>
      <c r="M33" s="16" t="s">
        <v>0</v>
      </c>
      <c r="N33" s="14" t="s">
        <v>0</v>
      </c>
      <c r="O33" s="12" t="s">
        <v>0</v>
      </c>
      <c r="P33" s="12" t="s">
        <v>0</v>
      </c>
    </row>
    <row r="34" spans="1:16" s="13" customFormat="1" ht="18.75" x14ac:dyDescent="0.3">
      <c r="A34" s="32"/>
      <c r="B34" s="26">
        <v>22</v>
      </c>
      <c r="C34" s="17" t="s">
        <v>45</v>
      </c>
      <c r="D34" s="23"/>
      <c r="E34" s="24">
        <f>I34</f>
        <v>200000</v>
      </c>
      <c r="F34" s="20"/>
      <c r="G34" s="20"/>
      <c r="H34" s="20"/>
      <c r="I34" s="20">
        <v>200000</v>
      </c>
      <c r="J34" s="20"/>
      <c r="K34" s="20"/>
      <c r="L34" s="20"/>
      <c r="M34" s="16"/>
      <c r="N34" s="33"/>
      <c r="O34" s="12"/>
      <c r="P34" s="12"/>
    </row>
    <row r="35" spans="1:16" s="13" customFormat="1" ht="32.25" customHeight="1" x14ac:dyDescent="0.3">
      <c r="A35" s="18"/>
      <c r="B35" s="49" t="s">
        <v>2</v>
      </c>
      <c r="C35" s="49"/>
      <c r="D35" s="9">
        <v>540</v>
      </c>
      <c r="E35" s="27">
        <f t="shared" ref="E35" si="1">F35+G35+I35+J35+K35+L35</f>
        <v>8395321.3300000001</v>
      </c>
      <c r="F35" s="19">
        <f>SUM(F13:F33)</f>
        <v>1522850.9700000002</v>
      </c>
      <c r="G35" s="19">
        <v>1039809</v>
      </c>
      <c r="H35" s="19">
        <v>3039809</v>
      </c>
      <c r="I35" s="19">
        <f>SUM(I13:I34)</f>
        <v>5400152.5399999991</v>
      </c>
      <c r="J35" s="19">
        <f>SUM(J14:J33)</f>
        <v>49727.58</v>
      </c>
      <c r="K35" s="19">
        <f>SUM(K13:K33)</f>
        <v>326781.24000000005</v>
      </c>
      <c r="L35" s="19">
        <f>SUM(L16:L33)</f>
        <v>56000</v>
      </c>
      <c r="M35" s="20" t="s">
        <v>1</v>
      </c>
      <c r="N35" s="21" t="s">
        <v>0</v>
      </c>
      <c r="O35" s="22" t="s">
        <v>0</v>
      </c>
      <c r="P35" s="12" t="s">
        <v>0</v>
      </c>
    </row>
    <row r="36" spans="1:16" ht="12.75" customHeight="1" x14ac:dyDescent="0.2">
      <c r="A36" s="3"/>
      <c r="B36" s="3"/>
      <c r="C36" s="3"/>
      <c r="D36" s="3"/>
      <c r="E36" s="3"/>
      <c r="F36" s="3" t="s">
        <v>0</v>
      </c>
      <c r="G36" s="3" t="s">
        <v>0</v>
      </c>
      <c r="H36" s="3" t="s">
        <v>0</v>
      </c>
      <c r="I36" s="3"/>
      <c r="J36" s="3"/>
      <c r="K36" s="3"/>
      <c r="L36" s="3"/>
      <c r="M36" s="3" t="s">
        <v>0</v>
      </c>
      <c r="N36" s="3" t="s">
        <v>0</v>
      </c>
      <c r="O36" s="3" t="s">
        <v>0</v>
      </c>
      <c r="P36" s="3" t="s">
        <v>0</v>
      </c>
    </row>
  </sheetData>
  <mergeCells count="9">
    <mergeCell ref="I1:L1"/>
    <mergeCell ref="F11:L11"/>
    <mergeCell ref="I2:L2"/>
    <mergeCell ref="K9:L9"/>
    <mergeCell ref="B35:C35"/>
    <mergeCell ref="B11:B12"/>
    <mergeCell ref="C11:C12"/>
    <mergeCell ref="E11:E12"/>
    <mergeCell ref="B10:L10"/>
  </mergeCells>
  <pageMargins left="0.11811023622047245" right="0.15748031496062992" top="0.51181102362204722" bottom="0.31496062992125984" header="0.51181102362204722" footer="0.51181102362204722"/>
  <pageSetup paperSize="9" scale="74" fitToHeight="0" orientation="landscape" r:id="rId1"/>
  <headerFooter alignWithMargins="0"/>
  <rowBreaks count="1" manualBreakCount="1">
    <brk id="1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2019-2020</vt:lpstr>
      <vt:lpstr>2018</vt:lpstr>
      <vt:lpstr>'2018'!Область_печати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2018-02-15T06:25:11Z</cp:lastPrinted>
  <dcterms:created xsi:type="dcterms:W3CDTF">2017-10-30T13:20:53Z</dcterms:created>
  <dcterms:modified xsi:type="dcterms:W3CDTF">2018-04-05T12:15:38Z</dcterms:modified>
</cp:coreProperties>
</file>