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сентябрь\"/>
    </mc:Choice>
  </mc:AlternateContent>
  <bookViews>
    <workbookView xWindow="120" yWindow="120" windowWidth="15450" windowHeight="11955"/>
  </bookViews>
  <sheets>
    <sheet name="Приложение №4" sheetId="2" r:id="rId1"/>
  </sheets>
  <definedNames>
    <definedName name="_xlnm.Print_Titles" localSheetId="0">'Приложение №4'!$12:$12</definedName>
    <definedName name="_xlnm.Print_Area" localSheetId="0">'Приложение №4'!$A$1:$L$51</definedName>
  </definedNames>
  <calcPr calcId="152511"/>
</workbook>
</file>

<file path=xl/calcChain.xml><?xml version="1.0" encoding="utf-8"?>
<calcChain xmlns="http://schemas.openxmlformats.org/spreadsheetml/2006/main">
  <c r="J47" i="2" l="1"/>
  <c r="K25" i="2"/>
  <c r="L25" i="2"/>
  <c r="J25" i="2"/>
  <c r="K21" i="2"/>
  <c r="L21" i="2"/>
  <c r="J21" i="2"/>
  <c r="K27" i="2"/>
  <c r="L27" i="2"/>
  <c r="J27" i="2"/>
  <c r="K49" i="2"/>
  <c r="K50" i="2"/>
  <c r="L50" i="2"/>
  <c r="L49" i="2" s="1"/>
  <c r="J50" i="2"/>
  <c r="J49" i="2" s="1"/>
  <c r="J29" i="2" l="1"/>
  <c r="K23" i="2"/>
  <c r="L23" i="2"/>
  <c r="J23" i="2"/>
  <c r="J20" i="2" l="1"/>
  <c r="K47" i="2"/>
  <c r="L47" i="2"/>
  <c r="L29" i="2" l="1"/>
  <c r="L20" i="2" s="1"/>
  <c r="K29" i="2"/>
  <c r="K20" i="2" s="1"/>
  <c r="K38" i="2" l="1"/>
  <c r="L38" i="2"/>
  <c r="J38" i="2"/>
  <c r="J40" i="2"/>
  <c r="K40" i="2"/>
  <c r="L40" i="2"/>
  <c r="J36" i="2" l="1"/>
  <c r="K36" i="2"/>
  <c r="L36" i="2"/>
  <c r="J42" i="2"/>
  <c r="K42" i="2"/>
  <c r="L42" i="2"/>
  <c r="J45" i="2"/>
  <c r="J44" i="2" s="1"/>
  <c r="K45" i="2"/>
  <c r="K44" i="2" s="1"/>
  <c r="L45" i="2"/>
  <c r="L44" i="2" s="1"/>
  <c r="K18" i="2" l="1"/>
  <c r="L18" i="2"/>
  <c r="J18" i="2"/>
  <c r="K34" i="2"/>
  <c r="L34" i="2"/>
  <c r="K32" i="2"/>
  <c r="L32" i="2"/>
  <c r="K16" i="2"/>
  <c r="L16" i="2"/>
  <c r="K31" i="2" l="1"/>
  <c r="L31" i="2"/>
  <c r="K15" i="2"/>
  <c r="L15" i="2"/>
  <c r="J16" i="2"/>
  <c r="J15" i="2" s="1"/>
  <c r="J34" i="2"/>
  <c r="J32" i="2"/>
  <c r="L14" i="2" l="1"/>
  <c r="L13" i="2" s="1"/>
  <c r="J31" i="2"/>
  <c r="J14" i="2" s="1"/>
  <c r="J13" i="2" s="1"/>
  <c r="K14" i="2"/>
  <c r="K13" i="2" s="1"/>
</calcChain>
</file>

<file path=xl/sharedStrings.xml><?xml version="1.0" encoding="utf-8"?>
<sst xmlns="http://schemas.openxmlformats.org/spreadsheetml/2006/main" count="333" uniqueCount="91">
  <si>
    <t>0000</t>
  </si>
  <si>
    <t>02</t>
  </si>
  <si>
    <t>000</t>
  </si>
  <si>
    <t>00</t>
  </si>
  <si>
    <t>2</t>
  </si>
  <si>
    <t>Иные межбюджетные трансферты</t>
  </si>
  <si>
    <t>001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</si>
  <si>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</si>
  <si>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</si>
  <si>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</si>
  <si>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</si>
  <si>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</si>
  <si>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</si>
  <si>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</si>
  <si>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</si>
  <si>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</si>
  <si>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</si>
  <si>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>Подвид доходов</t>
  </si>
  <si>
    <t>Вид доходов</t>
  </si>
  <si>
    <t>Сумма, рублей</t>
  </si>
  <si>
    <t>Дотации бюджетам муниципальных районов на выравнивание бюджетной обеспеченности</t>
  </si>
  <si>
    <t>05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</si>
  <si>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</si>
  <si>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</si>
  <si>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</si>
  <si>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</si>
  <si>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</si>
  <si>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</si>
  <si>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</si>
  <si>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</si>
  <si>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</si>
  <si>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</si>
  <si>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</si>
  <si>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</si>
  <si>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</si>
  <si>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</si>
  <si>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151</t>
  </si>
  <si>
    <t>Приложение № 4</t>
  </si>
  <si>
    <t>2018 год</t>
  </si>
  <si>
    <t>2019 год</t>
  </si>
  <si>
    <t>10</t>
  </si>
  <si>
    <t>11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</si>
  <si>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</si>
  <si>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</si>
  <si>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</si>
  <si>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</si>
  <si>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15</t>
  </si>
  <si>
    <t>002</t>
  </si>
  <si>
    <t>30</t>
  </si>
  <si>
    <t>40</t>
  </si>
  <si>
    <t>35</t>
  </si>
  <si>
    <t>543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</si>
  <si>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</si>
  <si>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</si>
  <si>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541</t>
  </si>
  <si>
    <t xml:space="preserve"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
</t>
  </si>
  <si>
    <t xml:space="preserve">Субвенции бюджетам муниципальных районов на оказание несвязанной поддержки сельскохозяйственным товаропроизводителям в области растениеводства
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</si>
  <si>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</si>
  <si>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</si>
  <si>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</si>
  <si>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2020 год</t>
  </si>
  <si>
    <t>Безвозмездные поступления в районный бюджет на 2018 год и на плановый период 2019 и 2020 годов</t>
  </si>
  <si>
    <t>к решению Совета Тарского муниципального района «О бюджете Тарского муниципального района на 2018 год и на плановый период 2019 и 2020 годов»</t>
  </si>
  <si>
    <t>29</t>
  </si>
  <si>
    <t>999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</si>
  <si>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</si>
  <si>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</si>
  <si>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</si>
  <si>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Прочие субсидии бюджетам муниципальных районов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</si>
  <si>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</si>
  <si>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</si>
  <si>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</si>
  <si>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</si>
  <si>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Приложение №2</t>
  </si>
  <si>
    <t>25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</si>
  <si>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</si>
  <si>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</si>
  <si>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</si>
  <si>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</si>
  <si>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</si>
  <si>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</si>
  <si>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180</t>
  </si>
  <si>
    <t>030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</si>
  <si>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</si>
  <si>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</si>
  <si>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</si>
  <si>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 xml:space="preserve">Субсидии бюджетам муниципальных районов на реализацию мероприятий государственной программы Российской Федерации "Доступная среда" на 2011 - 2020 годы
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</si>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</sst>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4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Alignment="1" applyProtection="1">
      <alignment horizontal="center" vertical="center"/>
      <protection hidden="1"/>
    </xf>
    <xf numFmtId="49" fontId="1" fillId="0" borderId="0" xfId="1" applyNumberFormat="1" applyAlignment="1">
      <alignment horizontal="center" vertical="center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Border="1" applyAlignment="1">
      <alignment wrapText="1"/>
    </xf>
    <xf numFmtId="164" fontId="2" fillId="0" borderId="1" xfId="4" applyNumberFormat="1" applyFont="1" applyFill="1" applyBorder="1" applyAlignment="1" applyProtection="1">
      <alignment horizontal="right" vertical="center"/>
      <protection hidden="1"/>
    </xf>
    <xf numFmtId="4" fontId="3" fillId="0" borderId="1" xfId="0" applyNumberFormat="1" applyFont="1" applyFill="1" applyBorder="1" applyAlignment="1">
      <alignment horizontal="right" vertical="center"/>
    </xf>
    <xf numFmtId="4" fontId="2" fillId="0" borderId="1" xfId="4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/>
    </xf>
    <xf numFmtId="49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/>
    <xf numFmtId="0" fontId="2" fillId="0" borderId="0" xfId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2" fillId="0" borderId="0" xfId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3" xfId="3"/>
    <cellStyle name="Обычный 2 5" xfId="4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showGridLines="0" tabSelected="1" view="pageBreakPreview" topLeftCell="A4" zoomScale="70" zoomScaleSheetLayoutView="70" workbookViewId="0">
      <selection activeCell="J14" sqref="J14"/>
    </sheetView>
  </sheetViews>
  <sheetFormatPr defaultColWidth="7.21875" defaultRowHeight="12.75" x14ac:dyDescent="0.2"/>
  <cols>
    <col min="1" max="1" width="0.44140625" style="1" customWidth="1"/>
    <col min="2" max="2" width="45.6640625" style="1" customWidth="1"/>
    <col min="3" max="4" width="5.5546875" style="1" customWidth="1"/>
    <col min="5" max="5" width="4.33203125" style="1" customWidth="1"/>
    <col min="6" max="7" width="5.5546875" style="1" customWidth="1"/>
    <col min="8" max="8" width="8.5546875" style="1" customWidth="1"/>
    <col min="9" max="9" width="10.44140625" style="15" customWidth="1"/>
    <col min="10" max="10" width="16" style="1" customWidth="1"/>
    <col min="11" max="11" width="15.5546875" style="1" customWidth="1"/>
    <col min="12" max="12" width="14.44140625" style="1" customWidth="1"/>
    <col min="13" max="247" width="7.109375" style="1" customWidth="1"/>
    <col min="248" max="16384" width="7.21875" style="1"/>
  </cols>
  <sheetData>
    <row r="1" spans="1:12" ht="19.5" customHeight="1" x14ac:dyDescent="0.3">
      <c r="J1" s="27" t="s">
        <v>73</v>
      </c>
      <c r="K1" s="28"/>
      <c r="L1" s="28"/>
    </row>
    <row r="2" spans="1:12" ht="117" customHeight="1" x14ac:dyDescent="0.3">
      <c r="J2" s="28" t="s">
        <v>69</v>
      </c>
      <c r="K2" s="28"/>
      <c r="L2" s="28"/>
    </row>
    <row r="3" spans="1:12" ht="15.75" customHeight="1" x14ac:dyDescent="0.3">
      <c r="J3" s="29"/>
      <c r="K3" s="30"/>
      <c r="L3" s="30"/>
    </row>
    <row r="4" spans="1:12" ht="18.75" x14ac:dyDescent="0.3">
      <c r="A4" s="4"/>
      <c r="B4" s="4"/>
      <c r="C4" s="4"/>
      <c r="D4" s="4"/>
      <c r="E4" s="4"/>
      <c r="F4" s="4"/>
      <c r="G4" s="4"/>
      <c r="H4" s="8"/>
      <c r="I4" s="14"/>
      <c r="K4" s="2"/>
      <c r="L4" s="7" t="s">
        <v>37</v>
      </c>
    </row>
    <row r="5" spans="1:12" ht="18" customHeight="1" x14ac:dyDescent="0.3">
      <c r="A5" s="4"/>
      <c r="B5" s="4"/>
      <c r="C5" s="4"/>
      <c r="D5" s="4"/>
      <c r="E5" s="4"/>
      <c r="F5" s="4"/>
      <c r="I5" s="12"/>
      <c r="J5" s="31" t="s">
        <v>62</v>
      </c>
      <c r="K5" s="31"/>
      <c r="L5" s="31"/>
    </row>
    <row r="6" spans="1:12" ht="57" customHeight="1" x14ac:dyDescent="0.3">
      <c r="A6" s="4"/>
      <c r="B6" s="4"/>
      <c r="C6" s="4"/>
      <c r="D6" s="4"/>
      <c r="E6" s="4"/>
      <c r="F6" s="4"/>
      <c r="G6" s="12"/>
      <c r="H6" s="12"/>
      <c r="I6" s="12"/>
      <c r="J6" s="31"/>
      <c r="K6" s="31"/>
      <c r="L6" s="31"/>
    </row>
    <row r="7" spans="1:12" ht="18.75" x14ac:dyDescent="0.3">
      <c r="A7" s="4"/>
      <c r="B7" s="4"/>
      <c r="C7" s="4"/>
      <c r="D7" s="4"/>
      <c r="E7" s="4"/>
      <c r="F7" s="4"/>
      <c r="G7" s="4"/>
      <c r="H7" s="4"/>
      <c r="I7" s="14"/>
      <c r="J7" s="3"/>
      <c r="K7" s="2"/>
    </row>
    <row r="8" spans="1:12" ht="18" customHeight="1" x14ac:dyDescent="0.3">
      <c r="A8" s="4"/>
      <c r="B8" s="35" t="s">
        <v>61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2" ht="35.25" customHeight="1" x14ac:dyDescent="0.3">
      <c r="A9" s="6"/>
      <c r="B9" s="32" t="s">
        <v>31</v>
      </c>
      <c r="C9" s="32" t="s">
        <v>32</v>
      </c>
      <c r="D9" s="32"/>
      <c r="E9" s="32"/>
      <c r="F9" s="32"/>
      <c r="G9" s="32"/>
      <c r="H9" s="32"/>
      <c r="I9" s="32"/>
      <c r="J9" s="32" t="s">
        <v>19</v>
      </c>
      <c r="K9" s="32"/>
      <c r="L9" s="32"/>
    </row>
    <row r="10" spans="1:12" ht="24" customHeight="1" x14ac:dyDescent="0.3">
      <c r="A10" s="6"/>
      <c r="B10" s="32"/>
      <c r="C10" s="32" t="s">
        <v>18</v>
      </c>
      <c r="D10" s="32"/>
      <c r="E10" s="32"/>
      <c r="F10" s="32"/>
      <c r="G10" s="32"/>
      <c r="H10" s="33" t="s">
        <v>17</v>
      </c>
      <c r="I10" s="34"/>
      <c r="J10" s="32"/>
      <c r="K10" s="32"/>
      <c r="L10" s="32"/>
    </row>
    <row r="11" spans="1:12" ht="101.25" customHeight="1" x14ac:dyDescent="0.3">
      <c r="A11" s="6"/>
      <c r="B11" s="32"/>
      <c r="C11" s="5" t="s">
        <v>16</v>
      </c>
      <c r="D11" s="5" t="s">
        <v>15</v>
      </c>
      <c r="E11" s="5" t="s">
        <v>14</v>
      </c>
      <c r="F11" s="5" t="s">
        <v>13</v>
      </c>
      <c r="G11" s="5" t="s">
        <v>12</v>
      </c>
      <c r="H11" s="5" t="s">
        <v>11</v>
      </c>
      <c r="I11" s="13" t="s">
        <v>10</v>
      </c>
      <c r="J11" s="16" t="s">
        <v>38</v>
      </c>
      <c r="K11" s="16" t="s">
        <v>39</v>
      </c>
      <c r="L11" s="16" t="s">
        <v>60</v>
      </c>
    </row>
    <row r="12" spans="1:12" ht="20.25" customHeight="1" x14ac:dyDescent="0.3">
      <c r="A12" s="6"/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13">
        <v>8</v>
      </c>
      <c r="J12" s="17">
        <v>9</v>
      </c>
      <c r="K12" s="18" t="s">
        <v>40</v>
      </c>
      <c r="L12" s="18" t="s">
        <v>41</v>
      </c>
    </row>
    <row r="13" spans="1:12" ht="18.75" x14ac:dyDescent="0.2">
      <c r="B13" s="9" t="s">
        <v>9</v>
      </c>
      <c r="C13" s="10" t="s">
        <v>4</v>
      </c>
      <c r="D13" s="10" t="s">
        <v>3</v>
      </c>
      <c r="E13" s="10" t="s">
        <v>3</v>
      </c>
      <c r="F13" s="10" t="s">
        <v>2</v>
      </c>
      <c r="G13" s="10" t="s">
        <v>3</v>
      </c>
      <c r="H13" s="10" t="s">
        <v>0</v>
      </c>
      <c r="I13" s="10" t="s">
        <v>2</v>
      </c>
      <c r="J13" s="11">
        <f>J14+J49</f>
        <v>736905923.91999996</v>
      </c>
      <c r="K13" s="11">
        <f t="shared" ref="K13:L13" si="0">K14</f>
        <v>503974406.03000003</v>
      </c>
      <c r="L13" s="11">
        <f t="shared" si="0"/>
        <v>505633456.93000001</v>
      </c>
    </row>
    <row r="14" spans="1:12" ht="42.6" customHeight="1" x14ac:dyDescent="0.2">
      <c r="B14" s="9" t="s">
        <v>8</v>
      </c>
      <c r="C14" s="10" t="s">
        <v>4</v>
      </c>
      <c r="D14" s="10" t="s">
        <v>1</v>
      </c>
      <c r="E14" s="10" t="s">
        <v>3</v>
      </c>
      <c r="F14" s="10" t="s">
        <v>2</v>
      </c>
      <c r="G14" s="10" t="s">
        <v>3</v>
      </c>
      <c r="H14" s="10" t="s">
        <v>0</v>
      </c>
      <c r="I14" s="10" t="s">
        <v>2</v>
      </c>
      <c r="J14" s="11">
        <f>J15+J31+J44+J20</f>
        <v>731905923.91999996</v>
      </c>
      <c r="K14" s="11">
        <f>K15+K31+K44</f>
        <v>503974406.03000003</v>
      </c>
      <c r="L14" s="11">
        <f>L15+L31+L44</f>
        <v>505633456.93000001</v>
      </c>
    </row>
    <row r="15" spans="1:12" ht="42.6" customHeight="1" x14ac:dyDescent="0.2">
      <c r="B15" s="9" t="s">
        <v>42</v>
      </c>
      <c r="C15" s="10" t="s">
        <v>4</v>
      </c>
      <c r="D15" s="10" t="s">
        <v>1</v>
      </c>
      <c r="E15" s="10" t="s">
        <v>40</v>
      </c>
      <c r="F15" s="10" t="s">
        <v>2</v>
      </c>
      <c r="G15" s="10" t="s">
        <v>3</v>
      </c>
      <c r="H15" s="10" t="s">
        <v>0</v>
      </c>
      <c r="I15" s="10" t="s">
        <v>36</v>
      </c>
      <c r="J15" s="11">
        <f>J16+J18</f>
        <v>171612812</v>
      </c>
      <c r="K15" s="11">
        <f t="shared" ref="K15:L15" si="1">K16+K18</f>
        <v>93605220</v>
      </c>
      <c r="L15" s="11">
        <f t="shared" si="1"/>
        <v>96887949</v>
      </c>
    </row>
    <row r="16" spans="1:12" ht="46.15" customHeight="1" x14ac:dyDescent="0.2">
      <c r="B16" s="9" t="s">
        <v>7</v>
      </c>
      <c r="C16" s="10" t="s">
        <v>4</v>
      </c>
      <c r="D16" s="10" t="s">
        <v>1</v>
      </c>
      <c r="E16" s="10" t="s">
        <v>46</v>
      </c>
      <c r="F16" s="10" t="s">
        <v>6</v>
      </c>
      <c r="G16" s="10" t="s">
        <v>3</v>
      </c>
      <c r="H16" s="10" t="s">
        <v>0</v>
      </c>
      <c r="I16" s="10" t="s">
        <v>36</v>
      </c>
      <c r="J16" s="11">
        <f>J17</f>
        <v>150548929</v>
      </c>
      <c r="K16" s="11">
        <f t="shared" ref="K16:L16" si="2">K17</f>
        <v>93605220</v>
      </c>
      <c r="L16" s="11">
        <f t="shared" si="2"/>
        <v>96887949</v>
      </c>
    </row>
    <row r="17" spans="2:12" ht="50.45" customHeight="1" x14ac:dyDescent="0.2">
      <c r="B17" s="9" t="s">
        <v>20</v>
      </c>
      <c r="C17" s="10" t="s">
        <v>4</v>
      </c>
      <c r="D17" s="10" t="s">
        <v>1</v>
      </c>
      <c r="E17" s="10" t="s">
        <v>46</v>
      </c>
      <c r="F17" s="10" t="s">
        <v>6</v>
      </c>
      <c r="G17" s="10" t="s">
        <v>21</v>
      </c>
      <c r="H17" s="10" t="s">
        <v>0</v>
      </c>
      <c r="I17" s="10" t="s">
        <v>36</v>
      </c>
      <c r="J17" s="11">
        <v>150548929</v>
      </c>
      <c r="K17" s="19">
        <v>93605220</v>
      </c>
      <c r="L17" s="19">
        <v>96887949</v>
      </c>
    </row>
    <row r="18" spans="2:12" ht="49.9" customHeight="1" x14ac:dyDescent="0.2">
      <c r="B18" s="9" t="s">
        <v>43</v>
      </c>
      <c r="C18" s="10" t="s">
        <v>4</v>
      </c>
      <c r="D18" s="10" t="s">
        <v>1</v>
      </c>
      <c r="E18" s="10" t="s">
        <v>46</v>
      </c>
      <c r="F18" s="10" t="s">
        <v>47</v>
      </c>
      <c r="G18" s="10" t="s">
        <v>3</v>
      </c>
      <c r="H18" s="10" t="s">
        <v>0</v>
      </c>
      <c r="I18" s="10" t="s">
        <v>36</v>
      </c>
      <c r="J18" s="11">
        <f>J19</f>
        <v>21063883</v>
      </c>
      <c r="K18" s="11">
        <f t="shared" ref="K18:L18" si="3">K19</f>
        <v>0</v>
      </c>
      <c r="L18" s="11">
        <f t="shared" si="3"/>
        <v>0</v>
      </c>
    </row>
    <row r="19" spans="2:12" ht="63.6" customHeight="1" x14ac:dyDescent="0.2">
      <c r="B19" s="9" t="s">
        <v>44</v>
      </c>
      <c r="C19" s="10" t="s">
        <v>4</v>
      </c>
      <c r="D19" s="10" t="s">
        <v>1</v>
      </c>
      <c r="E19" s="10" t="s">
        <v>46</v>
      </c>
      <c r="F19" s="10" t="s">
        <v>47</v>
      </c>
      <c r="G19" s="10" t="s">
        <v>21</v>
      </c>
      <c r="H19" s="10" t="s">
        <v>0</v>
      </c>
      <c r="I19" s="10" t="s">
        <v>36</v>
      </c>
      <c r="J19" s="11">
        <v>21063883</v>
      </c>
      <c r="K19" s="19">
        <v>0</v>
      </c>
      <c r="L19" s="19">
        <v>0</v>
      </c>
    </row>
    <row r="20" spans="2:12" ht="56.25" x14ac:dyDescent="0.2">
      <c r="B20" s="9" t="s">
        <v>65</v>
      </c>
      <c r="C20" s="10" t="s">
        <v>4</v>
      </c>
      <c r="D20" s="10" t="s">
        <v>1</v>
      </c>
      <c r="E20" s="10" t="s">
        <v>66</v>
      </c>
      <c r="F20" s="10" t="s">
        <v>2</v>
      </c>
      <c r="G20" s="10" t="s">
        <v>3</v>
      </c>
      <c r="H20" s="10" t="s">
        <v>0</v>
      </c>
      <c r="I20" s="10" t="s">
        <v>36</v>
      </c>
      <c r="J20" s="11">
        <f>J29+J23+J27+J21+J25</f>
        <v>102848565.86</v>
      </c>
      <c r="K20" s="11">
        <f t="shared" ref="K20:L20" si="4">K29+K23+K27+K21</f>
        <v>0</v>
      </c>
      <c r="L20" s="11">
        <f t="shared" si="4"/>
        <v>0</v>
      </c>
    </row>
    <row r="21" spans="2:12" ht="75" x14ac:dyDescent="0.2">
      <c r="B21" s="9" t="s">
        <v>87</v>
      </c>
      <c r="C21" s="10" t="s">
        <v>4</v>
      </c>
      <c r="D21" s="10" t="s">
        <v>1</v>
      </c>
      <c r="E21" s="10" t="s">
        <v>74</v>
      </c>
      <c r="F21" s="10" t="s">
        <v>25</v>
      </c>
      <c r="G21" s="10" t="s">
        <v>3</v>
      </c>
      <c r="H21" s="10" t="s">
        <v>0</v>
      </c>
      <c r="I21" s="10" t="s">
        <v>36</v>
      </c>
      <c r="J21" s="11">
        <f>J22</f>
        <v>877325.58</v>
      </c>
      <c r="K21" s="11">
        <f t="shared" ref="K21:L21" si="5">K22</f>
        <v>0</v>
      </c>
      <c r="L21" s="11">
        <f t="shared" si="5"/>
        <v>0</v>
      </c>
    </row>
    <row r="22" spans="2:12" ht="93.75" x14ac:dyDescent="0.2">
      <c r="B22" s="9" t="s">
        <v>86</v>
      </c>
      <c r="C22" s="10" t="s">
        <v>4</v>
      </c>
      <c r="D22" s="10" t="s">
        <v>1</v>
      </c>
      <c r="E22" s="10" t="s">
        <v>74</v>
      </c>
      <c r="F22" s="10" t="s">
        <v>25</v>
      </c>
      <c r="G22" s="10" t="s">
        <v>21</v>
      </c>
      <c r="H22" s="10" t="s">
        <v>0</v>
      </c>
      <c r="I22" s="10" t="s">
        <v>36</v>
      </c>
      <c r="J22" s="11">
        <v>877325.58</v>
      </c>
      <c r="K22" s="11">
        <v>0</v>
      </c>
      <c r="L22" s="11">
        <v>0</v>
      </c>
    </row>
    <row r="23" spans="2:12" ht="90" customHeight="1" x14ac:dyDescent="0.2">
      <c r="B23" s="9" t="s">
        <v>77</v>
      </c>
      <c r="C23" s="10" t="s">
        <v>4</v>
      </c>
      <c r="D23" s="10" t="s">
        <v>1</v>
      </c>
      <c r="E23" s="10" t="s">
        <v>74</v>
      </c>
      <c r="F23" s="10" t="s">
        <v>75</v>
      </c>
      <c r="G23" s="10" t="s">
        <v>3</v>
      </c>
      <c r="H23" s="10" t="s">
        <v>0</v>
      </c>
      <c r="I23" s="10" t="s">
        <v>36</v>
      </c>
      <c r="J23" s="11">
        <f>J24</f>
        <v>1610053.42</v>
      </c>
      <c r="K23" s="11">
        <f t="shared" ref="K23:L23" si="6">K24</f>
        <v>0</v>
      </c>
      <c r="L23" s="11">
        <f t="shared" si="6"/>
        <v>0</v>
      </c>
    </row>
    <row r="24" spans="2:12" ht="93.75" x14ac:dyDescent="0.2">
      <c r="B24" s="9" t="s">
        <v>76</v>
      </c>
      <c r="C24" s="10" t="s">
        <v>4</v>
      </c>
      <c r="D24" s="10" t="s">
        <v>1</v>
      </c>
      <c r="E24" s="10" t="s">
        <v>74</v>
      </c>
      <c r="F24" s="10" t="s">
        <v>75</v>
      </c>
      <c r="G24" s="10" t="s">
        <v>21</v>
      </c>
      <c r="H24" s="10" t="s">
        <v>0</v>
      </c>
      <c r="I24" s="10" t="s">
        <v>36</v>
      </c>
      <c r="J24" s="11">
        <v>1610053.42</v>
      </c>
      <c r="K24" s="11">
        <v>0</v>
      </c>
      <c r="L24" s="11">
        <v>0</v>
      </c>
    </row>
    <row r="25" spans="2:12" ht="56.25" x14ac:dyDescent="0.2">
      <c r="B25" s="9" t="s">
        <v>90</v>
      </c>
      <c r="C25" s="10" t="s">
        <v>4</v>
      </c>
      <c r="D25" s="10" t="s">
        <v>1</v>
      </c>
      <c r="E25" s="10" t="s">
        <v>74</v>
      </c>
      <c r="F25" s="10" t="s">
        <v>88</v>
      </c>
      <c r="G25" s="10" t="s">
        <v>3</v>
      </c>
      <c r="H25" s="10" t="s">
        <v>0</v>
      </c>
      <c r="I25" s="10" t="s">
        <v>36</v>
      </c>
      <c r="J25" s="11">
        <f>J26</f>
        <v>3519936</v>
      </c>
      <c r="K25" s="11">
        <f t="shared" ref="K25:L25" si="7">K26</f>
        <v>0</v>
      </c>
      <c r="L25" s="11">
        <f t="shared" si="7"/>
        <v>0</v>
      </c>
    </row>
    <row r="26" spans="2:12" ht="63" customHeight="1" x14ac:dyDescent="0.2">
      <c r="B26" s="9" t="s">
        <v>89</v>
      </c>
      <c r="C26" s="10" t="s">
        <v>4</v>
      </c>
      <c r="D26" s="10" t="s">
        <v>1</v>
      </c>
      <c r="E26" s="10" t="s">
        <v>74</v>
      </c>
      <c r="F26" s="10" t="s">
        <v>88</v>
      </c>
      <c r="G26" s="10" t="s">
        <v>21</v>
      </c>
      <c r="H26" s="10" t="s">
        <v>0</v>
      </c>
      <c r="I26" s="10" t="s">
        <v>36</v>
      </c>
      <c r="J26" s="11">
        <v>3519936</v>
      </c>
      <c r="K26" s="11">
        <v>0</v>
      </c>
      <c r="L26" s="11">
        <v>0</v>
      </c>
    </row>
    <row r="27" spans="2:12" ht="45" customHeight="1" x14ac:dyDescent="0.2">
      <c r="B27" s="9" t="s">
        <v>84</v>
      </c>
      <c r="C27" s="10" t="s">
        <v>4</v>
      </c>
      <c r="D27" s="10" t="s">
        <v>1</v>
      </c>
      <c r="E27" s="10" t="s">
        <v>74</v>
      </c>
      <c r="F27" s="10" t="s">
        <v>83</v>
      </c>
      <c r="G27" s="10" t="s">
        <v>3</v>
      </c>
      <c r="H27" s="10" t="s">
        <v>0</v>
      </c>
      <c r="I27" s="10" t="s">
        <v>36</v>
      </c>
      <c r="J27" s="11">
        <f>J28</f>
        <v>50000</v>
      </c>
      <c r="K27" s="11">
        <f t="shared" ref="K27:L27" si="8">K28</f>
        <v>0</v>
      </c>
      <c r="L27" s="11">
        <f t="shared" si="8"/>
        <v>0</v>
      </c>
    </row>
    <row r="28" spans="2:12" ht="45.75" customHeight="1" x14ac:dyDescent="0.2">
      <c r="B28" s="9" t="s">
        <v>85</v>
      </c>
      <c r="C28" s="10" t="s">
        <v>4</v>
      </c>
      <c r="D28" s="10" t="s">
        <v>1</v>
      </c>
      <c r="E28" s="10" t="s">
        <v>74</v>
      </c>
      <c r="F28" s="10" t="s">
        <v>83</v>
      </c>
      <c r="G28" s="10" t="s">
        <v>21</v>
      </c>
      <c r="H28" s="10" t="s">
        <v>0</v>
      </c>
      <c r="I28" s="10" t="s">
        <v>36</v>
      </c>
      <c r="J28" s="11">
        <v>50000</v>
      </c>
      <c r="K28" s="11">
        <v>0</v>
      </c>
      <c r="L28" s="11">
        <v>0</v>
      </c>
    </row>
    <row r="29" spans="2:12" ht="18.75" x14ac:dyDescent="0.2">
      <c r="B29" s="9" t="s">
        <v>67</v>
      </c>
      <c r="C29" s="10" t="s">
        <v>4</v>
      </c>
      <c r="D29" s="10" t="s">
        <v>1</v>
      </c>
      <c r="E29" s="10" t="s">
        <v>63</v>
      </c>
      <c r="F29" s="10" t="s">
        <v>64</v>
      </c>
      <c r="G29" s="10" t="s">
        <v>3</v>
      </c>
      <c r="H29" s="10" t="s">
        <v>0</v>
      </c>
      <c r="I29" s="10" t="s">
        <v>36</v>
      </c>
      <c r="J29" s="11">
        <f>J30</f>
        <v>96791250.859999999</v>
      </c>
      <c r="K29" s="11">
        <f>K30</f>
        <v>0</v>
      </c>
      <c r="L29" s="11">
        <f>L30</f>
        <v>0</v>
      </c>
    </row>
    <row r="30" spans="2:12" ht="63.6" customHeight="1" x14ac:dyDescent="0.2">
      <c r="B30" s="9" t="s">
        <v>68</v>
      </c>
      <c r="C30" s="10" t="s">
        <v>4</v>
      </c>
      <c r="D30" s="10" t="s">
        <v>1</v>
      </c>
      <c r="E30" s="10" t="s">
        <v>63</v>
      </c>
      <c r="F30" s="10" t="s">
        <v>64</v>
      </c>
      <c r="G30" s="10" t="s">
        <v>21</v>
      </c>
      <c r="H30" s="10" t="s">
        <v>0</v>
      </c>
      <c r="I30" s="10" t="s">
        <v>36</v>
      </c>
      <c r="J30" s="11">
        <v>96791250.859999999</v>
      </c>
      <c r="K30" s="19"/>
      <c r="L30" s="19"/>
    </row>
    <row r="31" spans="2:12" ht="46.15" customHeight="1" x14ac:dyDescent="0.2">
      <c r="B31" s="9" t="s">
        <v>45</v>
      </c>
      <c r="C31" s="10" t="s">
        <v>4</v>
      </c>
      <c r="D31" s="10" t="s">
        <v>1</v>
      </c>
      <c r="E31" s="10" t="s">
        <v>48</v>
      </c>
      <c r="F31" s="10" t="s">
        <v>2</v>
      </c>
      <c r="G31" s="10" t="s">
        <v>3</v>
      </c>
      <c r="H31" s="10" t="s">
        <v>0</v>
      </c>
      <c r="I31" s="10" t="s">
        <v>36</v>
      </c>
      <c r="J31" s="11">
        <f>J32+J34+J36+J42+J40+J38</f>
        <v>452074379.33999997</v>
      </c>
      <c r="K31" s="11">
        <f t="shared" ref="K31:L31" si="9">K32+K34+K36+K42+K40+K38</f>
        <v>407244159.31</v>
      </c>
      <c r="L31" s="11">
        <f t="shared" si="9"/>
        <v>407332881.20999998</v>
      </c>
    </row>
    <row r="32" spans="2:12" ht="63.6" customHeight="1" x14ac:dyDescent="0.2">
      <c r="B32" s="9" t="s">
        <v>22</v>
      </c>
      <c r="C32" s="10" t="s">
        <v>4</v>
      </c>
      <c r="D32" s="10" t="s">
        <v>1</v>
      </c>
      <c r="E32" s="10" t="s">
        <v>48</v>
      </c>
      <c r="F32" s="10" t="s">
        <v>23</v>
      </c>
      <c r="G32" s="10" t="s">
        <v>3</v>
      </c>
      <c r="H32" s="10" t="s">
        <v>0</v>
      </c>
      <c r="I32" s="10" t="s">
        <v>36</v>
      </c>
      <c r="J32" s="11">
        <f>J33</f>
        <v>415074537.69999999</v>
      </c>
      <c r="K32" s="11">
        <f t="shared" ref="K32:L32" si="10">K33</f>
        <v>369656974.60000002</v>
      </c>
      <c r="L32" s="11">
        <f t="shared" si="10"/>
        <v>369658597.70999998</v>
      </c>
    </row>
    <row r="33" spans="2:12" ht="60" customHeight="1" x14ac:dyDescent="0.2">
      <c r="B33" s="9" t="s">
        <v>24</v>
      </c>
      <c r="C33" s="10" t="s">
        <v>4</v>
      </c>
      <c r="D33" s="10" t="s">
        <v>1</v>
      </c>
      <c r="E33" s="10" t="s">
        <v>48</v>
      </c>
      <c r="F33" s="10" t="s">
        <v>23</v>
      </c>
      <c r="G33" s="10" t="s">
        <v>21</v>
      </c>
      <c r="H33" s="10" t="s">
        <v>0</v>
      </c>
      <c r="I33" s="10" t="s">
        <v>36</v>
      </c>
      <c r="J33" s="11">
        <v>415074537.69999999</v>
      </c>
      <c r="K33" s="19">
        <v>369656974.60000002</v>
      </c>
      <c r="L33" s="19">
        <v>369658597.70999998</v>
      </c>
    </row>
    <row r="34" spans="2:12" ht="84" customHeight="1" x14ac:dyDescent="0.2">
      <c r="B34" s="9" t="s">
        <v>33</v>
      </c>
      <c r="C34" s="10" t="s">
        <v>4</v>
      </c>
      <c r="D34" s="10" t="s">
        <v>1</v>
      </c>
      <c r="E34" s="10" t="s">
        <v>48</v>
      </c>
      <c r="F34" s="10" t="s">
        <v>25</v>
      </c>
      <c r="G34" s="10" t="s">
        <v>3</v>
      </c>
      <c r="H34" s="10" t="s">
        <v>0</v>
      </c>
      <c r="I34" s="10" t="s">
        <v>36</v>
      </c>
      <c r="J34" s="11">
        <f>J35</f>
        <v>17655310</v>
      </c>
      <c r="K34" s="11">
        <f t="shared" ref="K34:L34" si="11">K35</f>
        <v>18363737</v>
      </c>
      <c r="L34" s="11">
        <f t="shared" si="11"/>
        <v>18363737</v>
      </c>
    </row>
    <row r="35" spans="2:12" ht="83.45" customHeight="1" x14ac:dyDescent="0.2">
      <c r="B35" s="9" t="s">
        <v>26</v>
      </c>
      <c r="C35" s="10" t="s">
        <v>4</v>
      </c>
      <c r="D35" s="10" t="s">
        <v>1</v>
      </c>
      <c r="E35" s="10" t="s">
        <v>48</v>
      </c>
      <c r="F35" s="10" t="s">
        <v>25</v>
      </c>
      <c r="G35" s="10" t="s">
        <v>21</v>
      </c>
      <c r="H35" s="10" t="s">
        <v>0</v>
      </c>
      <c r="I35" s="10" t="s">
        <v>36</v>
      </c>
      <c r="J35" s="11">
        <v>17655310</v>
      </c>
      <c r="K35" s="11">
        <v>18363737</v>
      </c>
      <c r="L35" s="11">
        <v>18363737</v>
      </c>
    </row>
    <row r="36" spans="2:12" ht="116.45" customHeight="1" x14ac:dyDescent="0.2">
      <c r="B36" s="9" t="s">
        <v>34</v>
      </c>
      <c r="C36" s="10" t="s">
        <v>4</v>
      </c>
      <c r="D36" s="10" t="s">
        <v>1</v>
      </c>
      <c r="E36" s="10" t="s">
        <v>48</v>
      </c>
      <c r="F36" s="10" t="s">
        <v>27</v>
      </c>
      <c r="G36" s="10" t="s">
        <v>3</v>
      </c>
      <c r="H36" s="10" t="s">
        <v>0</v>
      </c>
      <c r="I36" s="10" t="s">
        <v>36</v>
      </c>
      <c r="J36" s="11">
        <f>J37</f>
        <v>4409550</v>
      </c>
      <c r="K36" s="11">
        <f t="shared" ref="K36:L36" si="12">K37</f>
        <v>4409550</v>
      </c>
      <c r="L36" s="11">
        <f t="shared" si="12"/>
        <v>4409550</v>
      </c>
    </row>
    <row r="37" spans="2:12" ht="137.44999999999999" customHeight="1" x14ac:dyDescent="0.2">
      <c r="B37" s="9" t="s">
        <v>35</v>
      </c>
      <c r="C37" s="10" t="s">
        <v>4</v>
      </c>
      <c r="D37" s="10" t="s">
        <v>1</v>
      </c>
      <c r="E37" s="10" t="s">
        <v>48</v>
      </c>
      <c r="F37" s="10" t="s">
        <v>27</v>
      </c>
      <c r="G37" s="10" t="s">
        <v>21</v>
      </c>
      <c r="H37" s="10" t="s">
        <v>0</v>
      </c>
      <c r="I37" s="10" t="s">
        <v>36</v>
      </c>
      <c r="J37" s="21">
        <v>4409550</v>
      </c>
      <c r="K37" s="21">
        <v>4409550</v>
      </c>
      <c r="L37" s="21">
        <v>4409550</v>
      </c>
    </row>
    <row r="38" spans="2:12" ht="137.44999999999999" customHeight="1" x14ac:dyDescent="0.2">
      <c r="B38" s="9" t="s">
        <v>59</v>
      </c>
      <c r="C38" s="10" t="s">
        <v>4</v>
      </c>
      <c r="D38" s="10" t="s">
        <v>1</v>
      </c>
      <c r="E38" s="10" t="s">
        <v>50</v>
      </c>
      <c r="F38" s="10" t="s">
        <v>57</v>
      </c>
      <c r="G38" s="10" t="s">
        <v>3</v>
      </c>
      <c r="H38" s="10" t="s">
        <v>0</v>
      </c>
      <c r="I38" s="10" t="s">
        <v>36</v>
      </c>
      <c r="J38" s="21">
        <f>J39</f>
        <v>62617.89</v>
      </c>
      <c r="K38" s="21">
        <f t="shared" ref="K38:L38" si="13">K39</f>
        <v>214.71</v>
      </c>
      <c r="L38" s="21">
        <f t="shared" si="13"/>
        <v>346.5</v>
      </c>
    </row>
    <row r="39" spans="2:12" ht="137.44999999999999" customHeight="1" x14ac:dyDescent="0.2">
      <c r="B39" s="9" t="s">
        <v>58</v>
      </c>
      <c r="C39" s="10" t="s">
        <v>4</v>
      </c>
      <c r="D39" s="10" t="s">
        <v>1</v>
      </c>
      <c r="E39" s="10" t="s">
        <v>50</v>
      </c>
      <c r="F39" s="10" t="s">
        <v>57</v>
      </c>
      <c r="G39" s="10" t="s">
        <v>21</v>
      </c>
      <c r="H39" s="10" t="s">
        <v>0</v>
      </c>
      <c r="I39" s="10" t="s">
        <v>36</v>
      </c>
      <c r="J39" s="22">
        <v>62617.89</v>
      </c>
      <c r="K39" s="22">
        <v>214.71</v>
      </c>
      <c r="L39" s="22">
        <v>346.5</v>
      </c>
    </row>
    <row r="40" spans="2:12" ht="88.5" customHeight="1" x14ac:dyDescent="0.2">
      <c r="B40" s="9" t="s">
        <v>55</v>
      </c>
      <c r="C40" s="10" t="s">
        <v>4</v>
      </c>
      <c r="D40" s="10" t="s">
        <v>1</v>
      </c>
      <c r="E40" s="10" t="s">
        <v>50</v>
      </c>
      <c r="F40" s="10" t="s">
        <v>54</v>
      </c>
      <c r="G40" s="10" t="s">
        <v>3</v>
      </c>
      <c r="H40" s="10" t="s">
        <v>0</v>
      </c>
      <c r="I40" s="10" t="s">
        <v>36</v>
      </c>
      <c r="J40" s="22">
        <f>J41</f>
        <v>14760804.609999999</v>
      </c>
      <c r="K40" s="22">
        <f t="shared" ref="K40:L40" si="14">K41</f>
        <v>14704767</v>
      </c>
      <c r="L40" s="22">
        <f t="shared" si="14"/>
        <v>14792131</v>
      </c>
    </row>
    <row r="41" spans="2:12" ht="88.5" customHeight="1" x14ac:dyDescent="0.2">
      <c r="B41" s="9" t="s">
        <v>56</v>
      </c>
      <c r="C41" s="10" t="s">
        <v>4</v>
      </c>
      <c r="D41" s="10" t="s">
        <v>1</v>
      </c>
      <c r="E41" s="10" t="s">
        <v>50</v>
      </c>
      <c r="F41" s="10" t="s">
        <v>54</v>
      </c>
      <c r="G41" s="10" t="s">
        <v>21</v>
      </c>
      <c r="H41" s="10" t="s">
        <v>0</v>
      </c>
      <c r="I41" s="10" t="s">
        <v>36</v>
      </c>
      <c r="J41" s="22">
        <v>14760804.609999999</v>
      </c>
      <c r="K41" s="22">
        <v>14704767</v>
      </c>
      <c r="L41" s="22">
        <v>14792131</v>
      </c>
    </row>
    <row r="42" spans="2:12" ht="88.5" customHeight="1" x14ac:dyDescent="0.2">
      <c r="B42" s="9" t="s">
        <v>53</v>
      </c>
      <c r="C42" s="10" t="s">
        <v>4</v>
      </c>
      <c r="D42" s="10" t="s">
        <v>1</v>
      </c>
      <c r="E42" s="10" t="s">
        <v>50</v>
      </c>
      <c r="F42" s="10" t="s">
        <v>51</v>
      </c>
      <c r="G42" s="10" t="s">
        <v>3</v>
      </c>
      <c r="H42" s="10" t="s">
        <v>0</v>
      </c>
      <c r="I42" s="10" t="s">
        <v>36</v>
      </c>
      <c r="J42" s="11">
        <f>J43</f>
        <v>111559.14</v>
      </c>
      <c r="K42" s="11">
        <f>K43</f>
        <v>108916</v>
      </c>
      <c r="L42" s="11">
        <f>L43</f>
        <v>108519</v>
      </c>
    </row>
    <row r="43" spans="2:12" ht="80.25" customHeight="1" x14ac:dyDescent="0.2">
      <c r="B43" s="9" t="s">
        <v>52</v>
      </c>
      <c r="C43" s="10" t="s">
        <v>4</v>
      </c>
      <c r="D43" s="10" t="s">
        <v>1</v>
      </c>
      <c r="E43" s="10" t="s">
        <v>50</v>
      </c>
      <c r="F43" s="10" t="s">
        <v>51</v>
      </c>
      <c r="G43" s="10" t="s">
        <v>21</v>
      </c>
      <c r="H43" s="10" t="s">
        <v>0</v>
      </c>
      <c r="I43" s="10" t="s">
        <v>36</v>
      </c>
      <c r="J43" s="23">
        <v>111559.14</v>
      </c>
      <c r="K43" s="23">
        <v>108916</v>
      </c>
      <c r="L43" s="23">
        <v>108519</v>
      </c>
    </row>
    <row r="44" spans="2:12" ht="23.45" customHeight="1" x14ac:dyDescent="0.2">
      <c r="B44" s="9" t="s">
        <v>5</v>
      </c>
      <c r="C44" s="10" t="s">
        <v>4</v>
      </c>
      <c r="D44" s="10" t="s">
        <v>1</v>
      </c>
      <c r="E44" s="10" t="s">
        <v>49</v>
      </c>
      <c r="F44" s="10" t="s">
        <v>2</v>
      </c>
      <c r="G44" s="10" t="s">
        <v>3</v>
      </c>
      <c r="H44" s="10" t="s">
        <v>0</v>
      </c>
      <c r="I44" s="10" t="s">
        <v>36</v>
      </c>
      <c r="J44" s="11">
        <f>J45+J47</f>
        <v>5370166.7200000007</v>
      </c>
      <c r="K44" s="11">
        <f t="shared" ref="K44:L44" si="15">K45</f>
        <v>3125026.72</v>
      </c>
      <c r="L44" s="11">
        <f t="shared" si="15"/>
        <v>1412626.72</v>
      </c>
    </row>
    <row r="45" spans="2:12" ht="98.45" customHeight="1" x14ac:dyDescent="0.2">
      <c r="B45" s="9" t="s">
        <v>28</v>
      </c>
      <c r="C45" s="10" t="s">
        <v>4</v>
      </c>
      <c r="D45" s="10" t="s">
        <v>1</v>
      </c>
      <c r="E45" s="10" t="s">
        <v>49</v>
      </c>
      <c r="F45" s="10" t="s">
        <v>29</v>
      </c>
      <c r="G45" s="10" t="s">
        <v>3</v>
      </c>
      <c r="H45" s="10" t="s">
        <v>0</v>
      </c>
      <c r="I45" s="10" t="s">
        <v>36</v>
      </c>
      <c r="J45" s="11">
        <f>J46</f>
        <v>3097486.72</v>
      </c>
      <c r="K45" s="11">
        <f t="shared" ref="K45:L45" si="16">K46</f>
        <v>3125026.72</v>
      </c>
      <c r="L45" s="11">
        <f t="shared" si="16"/>
        <v>1412626.72</v>
      </c>
    </row>
    <row r="46" spans="2:12" ht="102" customHeight="1" x14ac:dyDescent="0.2">
      <c r="B46" s="9" t="s">
        <v>30</v>
      </c>
      <c r="C46" s="10" t="s">
        <v>4</v>
      </c>
      <c r="D46" s="10" t="s">
        <v>1</v>
      </c>
      <c r="E46" s="10" t="s">
        <v>49</v>
      </c>
      <c r="F46" s="10" t="s">
        <v>29</v>
      </c>
      <c r="G46" s="10" t="s">
        <v>21</v>
      </c>
      <c r="H46" s="10" t="s">
        <v>0</v>
      </c>
      <c r="I46" s="10" t="s">
        <v>36</v>
      </c>
      <c r="J46" s="11">
        <v>3097486.72</v>
      </c>
      <c r="K46" s="19">
        <v>3125026.72</v>
      </c>
      <c r="L46" s="19">
        <v>1412626.72</v>
      </c>
    </row>
    <row r="47" spans="2:12" ht="37.5" x14ac:dyDescent="0.3">
      <c r="B47" s="20" t="s">
        <v>70</v>
      </c>
      <c r="C47" s="10" t="s">
        <v>4</v>
      </c>
      <c r="D47" s="10" t="s">
        <v>1</v>
      </c>
      <c r="E47" s="10" t="s">
        <v>71</v>
      </c>
      <c r="F47" s="10" t="s">
        <v>64</v>
      </c>
      <c r="G47" s="10" t="s">
        <v>3</v>
      </c>
      <c r="H47" s="10" t="s">
        <v>0</v>
      </c>
      <c r="I47" s="10" t="s">
        <v>36</v>
      </c>
      <c r="J47" s="24">
        <f>J48</f>
        <v>2272680</v>
      </c>
      <c r="K47" s="24">
        <f t="shared" ref="K47:L47" si="17">K48</f>
        <v>0</v>
      </c>
      <c r="L47" s="24">
        <f t="shared" si="17"/>
        <v>0</v>
      </c>
    </row>
    <row r="48" spans="2:12" ht="56.25" x14ac:dyDescent="0.3">
      <c r="B48" s="20" t="s">
        <v>72</v>
      </c>
      <c r="C48" s="10" t="s">
        <v>4</v>
      </c>
      <c r="D48" s="10" t="s">
        <v>1</v>
      </c>
      <c r="E48" s="10" t="s">
        <v>71</v>
      </c>
      <c r="F48" s="10" t="s">
        <v>64</v>
      </c>
      <c r="G48" s="10" t="s">
        <v>21</v>
      </c>
      <c r="H48" s="10" t="s">
        <v>0</v>
      </c>
      <c r="I48" s="10" t="s">
        <v>36</v>
      </c>
      <c r="J48" s="24">
        <v>2272680</v>
      </c>
      <c r="K48" s="24">
        <v>0</v>
      </c>
      <c r="L48" s="24">
        <v>0</v>
      </c>
    </row>
    <row r="49" spans="2:12" ht="18.75" x14ac:dyDescent="0.3">
      <c r="B49" s="20" t="s">
        <v>78</v>
      </c>
      <c r="C49" s="25">
        <v>2</v>
      </c>
      <c r="D49" s="25" t="s">
        <v>79</v>
      </c>
      <c r="E49" s="25" t="s">
        <v>3</v>
      </c>
      <c r="F49" s="25" t="s">
        <v>2</v>
      </c>
      <c r="G49" s="25" t="s">
        <v>3</v>
      </c>
      <c r="H49" s="25" t="s">
        <v>0</v>
      </c>
      <c r="I49" s="25" t="s">
        <v>2</v>
      </c>
      <c r="J49" s="26">
        <f>J50</f>
        <v>5000000</v>
      </c>
      <c r="K49" s="26">
        <f t="shared" ref="K49:L49" si="18">K50</f>
        <v>0</v>
      </c>
      <c r="L49" s="26">
        <f t="shared" si="18"/>
        <v>0</v>
      </c>
    </row>
    <row r="50" spans="2:12" ht="37.5" x14ac:dyDescent="0.3">
      <c r="B50" s="20" t="s">
        <v>80</v>
      </c>
      <c r="C50" s="25" t="s">
        <v>4</v>
      </c>
      <c r="D50" s="25" t="s">
        <v>79</v>
      </c>
      <c r="E50" s="25" t="s">
        <v>21</v>
      </c>
      <c r="F50" s="25" t="s">
        <v>2</v>
      </c>
      <c r="G50" s="25" t="s">
        <v>21</v>
      </c>
      <c r="H50" s="25" t="s">
        <v>0</v>
      </c>
      <c r="I50" s="25" t="s">
        <v>81</v>
      </c>
      <c r="J50" s="26">
        <f>J51</f>
        <v>5000000</v>
      </c>
      <c r="K50" s="26">
        <f t="shared" ref="K50:L50" si="19">K51</f>
        <v>0</v>
      </c>
      <c r="L50" s="26">
        <f t="shared" si="19"/>
        <v>0</v>
      </c>
    </row>
    <row r="51" spans="2:12" ht="37.5" x14ac:dyDescent="0.3">
      <c r="B51" s="20" t="s">
        <v>80</v>
      </c>
      <c r="C51" s="25" t="s">
        <v>4</v>
      </c>
      <c r="D51" s="25" t="s">
        <v>79</v>
      </c>
      <c r="E51" s="25" t="s">
        <v>21</v>
      </c>
      <c r="F51" s="25" t="s">
        <v>82</v>
      </c>
      <c r="G51" s="25" t="s">
        <v>21</v>
      </c>
      <c r="H51" s="25" t="s">
        <v>0</v>
      </c>
      <c r="I51" s="25" t="s">
        <v>81</v>
      </c>
      <c r="J51" s="26">
        <v>5000000</v>
      </c>
      <c r="K51" s="26">
        <v>0</v>
      </c>
      <c r="L51" s="26">
        <v>0</v>
      </c>
    </row>
  </sheetData>
  <mergeCells count="10">
    <mergeCell ref="J1:L1"/>
    <mergeCell ref="J2:L2"/>
    <mergeCell ref="J3:L3"/>
    <mergeCell ref="J5:L6"/>
    <mergeCell ref="B9:B11"/>
    <mergeCell ref="C9:I9"/>
    <mergeCell ref="C10:G10"/>
    <mergeCell ref="H10:I10"/>
    <mergeCell ref="J9:L10"/>
    <mergeCell ref="B8:L8"/>
  </mergeCells>
  <printOptions horizontalCentered="1"/>
  <pageMargins left="0.39370078740157483" right="0.19685039370078741" top="0.59055118110236227" bottom="0.47244094488188981" header="0.31496062992125984" footer="0"/>
  <pageSetup paperSize="9" scale="81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2018-07-25T12:17:15Z</cp:lastPrinted>
  <dcterms:created xsi:type="dcterms:W3CDTF">2015-09-30T05:09:21Z</dcterms:created>
  <dcterms:modified xsi:type="dcterms:W3CDTF">2018-09-11T12:03:33Z</dcterms:modified>
</cp:coreProperties>
</file>