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20" windowWidth="15450" windowHeight="11010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№3'!$A:$K</definedName>
  </definedNames>
  <calcPr calcId="152511"/>
</workbook>
</file>

<file path=xl/calcChain.xml><?xml version="1.0" encoding="utf-8"?>
<calcChain xmlns="http://schemas.openxmlformats.org/spreadsheetml/2006/main">
  <c r="J62" i="2" l="1"/>
  <c r="K62" i="2"/>
  <c r="I62" i="2"/>
  <c r="I49" i="2"/>
  <c r="J49" i="2"/>
  <c r="K49" i="2"/>
  <c r="J47" i="2"/>
  <c r="K47" i="2"/>
  <c r="I47" i="2"/>
  <c r="J24" i="2" l="1"/>
  <c r="K24" i="2"/>
  <c r="I24" i="2"/>
  <c r="J22" i="2"/>
  <c r="K22" i="2"/>
  <c r="I22" i="2"/>
  <c r="J20" i="2"/>
  <c r="K20" i="2"/>
  <c r="I20" i="2"/>
  <c r="K57" i="2" l="1"/>
  <c r="K55" i="2" s="1"/>
  <c r="K54" i="2" s="1"/>
  <c r="J57" i="2"/>
  <c r="J55" i="2" s="1"/>
  <c r="J54" i="2" s="1"/>
  <c r="I57" i="2"/>
  <c r="I55" i="2" s="1"/>
  <c r="I54" i="2" s="1"/>
  <c r="J75" i="2"/>
  <c r="K75" i="2"/>
  <c r="I75" i="2"/>
  <c r="J81" i="2"/>
  <c r="K81" i="2"/>
  <c r="I81" i="2"/>
  <c r="J83" i="2"/>
  <c r="K83" i="2"/>
  <c r="I83" i="2"/>
  <c r="J78" i="2"/>
  <c r="K78" i="2"/>
  <c r="I78" i="2"/>
  <c r="J30" i="2"/>
  <c r="K30" i="2"/>
  <c r="J28" i="2"/>
  <c r="K28" i="2"/>
  <c r="I28" i="2"/>
  <c r="I30" i="2"/>
  <c r="J14" i="2"/>
  <c r="K14" i="2"/>
  <c r="K13" i="2" s="1"/>
  <c r="I14" i="2"/>
  <c r="I13" i="2" s="1"/>
  <c r="J68" i="2"/>
  <c r="J67" i="2" s="1"/>
  <c r="K68" i="2"/>
  <c r="K67" i="2" s="1"/>
  <c r="I68" i="2"/>
  <c r="I67" i="2" s="1"/>
  <c r="I71" i="2"/>
  <c r="I70" i="2" s="1"/>
  <c r="J71" i="2"/>
  <c r="J70" i="2" s="1"/>
  <c r="J66" i="2" s="1"/>
  <c r="K71" i="2"/>
  <c r="K70" i="2" s="1"/>
  <c r="K66" i="2" s="1"/>
  <c r="J40" i="2"/>
  <c r="J39" i="2" s="1"/>
  <c r="J86" i="2"/>
  <c r="K86" i="2"/>
  <c r="J64" i="2"/>
  <c r="K64" i="2"/>
  <c r="K52" i="2"/>
  <c r="K51" i="2" s="1"/>
  <c r="J52" i="2"/>
  <c r="J51" i="2" s="1"/>
  <c r="J44" i="2"/>
  <c r="J43" i="2" s="1"/>
  <c r="J42" i="2" s="1"/>
  <c r="K44" i="2"/>
  <c r="K43" i="2" s="1"/>
  <c r="J37" i="2"/>
  <c r="K37" i="2"/>
  <c r="I37" i="2"/>
  <c r="K40" i="2"/>
  <c r="K39" i="2" s="1"/>
  <c r="J35" i="2"/>
  <c r="K35" i="2"/>
  <c r="J33" i="2"/>
  <c r="K33" i="2"/>
  <c r="J19" i="2"/>
  <c r="J18" i="2" s="1"/>
  <c r="K19" i="2"/>
  <c r="K18" i="2" s="1"/>
  <c r="J13" i="2"/>
  <c r="I44" i="2"/>
  <c r="I43" i="2" s="1"/>
  <c r="I19" i="2"/>
  <c r="I18" i="2" s="1"/>
  <c r="I86" i="2"/>
  <c r="I64" i="2"/>
  <c r="I52" i="2"/>
  <c r="I51" i="2" s="1"/>
  <c r="I40" i="2"/>
  <c r="I39" i="2" s="1"/>
  <c r="I35" i="2"/>
  <c r="I33" i="2"/>
  <c r="I42" i="2" l="1"/>
  <c r="K42" i="2"/>
  <c r="I61" i="2"/>
  <c r="I60" i="2" s="1"/>
  <c r="K61" i="2"/>
  <c r="K60" i="2" s="1"/>
  <c r="J61" i="2"/>
  <c r="J60" i="2" s="1"/>
  <c r="I27" i="2"/>
  <c r="I26" i="2" s="1"/>
  <c r="J27" i="2"/>
  <c r="J26" i="2" s="1"/>
  <c r="I74" i="2"/>
  <c r="J74" i="2"/>
  <c r="K74" i="2"/>
  <c r="K27" i="2"/>
  <c r="K26" i="2" s="1"/>
  <c r="I66" i="2"/>
  <c r="K12" i="2" l="1"/>
  <c r="J12" i="2"/>
  <c r="I12" i="2"/>
</calcChain>
</file>

<file path=xl/sharedStrings.xml><?xml version="1.0" encoding="utf-8"?>
<sst xmlns="http://schemas.openxmlformats.org/spreadsheetml/2006/main" count="624" uniqueCount="146">
  <si>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</si>
  <si>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</si>
  <si>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</si>
  <si>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</si>
  <si>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</si>
  <si>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</si>
  <si>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</si>
  <si>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</si>
  <si>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</si>
  <si>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</si>
  <si>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</si>
  <si>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</si>
  <si>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</si>
  <si>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</si>
  <si>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</si>
  <si>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</si>
  <si>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</si>
  <si>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</si>
  <si>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</si>
  <si>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</si>
  <si>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</si>
  <si>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</si>
  <si>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</si>
  <si>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</si>
  <si>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</si>
  <si>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</si>
  <si>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</si>
  <si>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</si>
  <si>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</si>
  <si>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</si>
  <si>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</si>
  <si>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</si>
  <si>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</si>
  <si>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</si>
  <si>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</si>
  <si>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</si>
  <si>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</si>
  <si>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</si>
  <si>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</si>
  <si>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</si>
  <si>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</si>
  <si>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</si>
  <si>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</si>
  <si>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</si>
  <si>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</si>
  <si>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</si>
  <si>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</si>
  <si>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</si>
  <si>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</si>
  <si>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</si>
  <si>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</si>
  <si>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</si>
  <si>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</si>
  <si>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</si>
  <si>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</si>
  <si>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</si>
  <si>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</si>
  <si>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</si>
  <si>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</si>
  <si>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</si>
  <si>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</si>
  <si>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</si>
  <si>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</si>
  <si>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</si>
  <si>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</si>
  <si>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</si>
  <si>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</si>
  <si>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</si>
  <si>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</si>
  <si>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</si>
  <si>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</si>
  <si>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</si>
  <si>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</si>
  <si>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</si>
  <si>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</si>
  <si>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</si>
  <si>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</si>
  <si>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</si>
  <si>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</si>
  <si>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</si>
  <si>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</si>
  <si>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070</t>
  </si>
  <si>
    <t>2020 год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</si>
  <si>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</si>
  <si>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ПРОГНОЗ
 поступлений налоговых и неналоговых доходов в районный бюджет на 2019 год и на плановый период 2020 и 2021 годов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</si>
  <si>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</si>
  <si>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</si>
  <si>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</si>
  <si>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</si>
  <si>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</si>
  <si>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</si>
  <si>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</si>
  <si>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</si>
  <si>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</si>
  <si>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</si>
  <si>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</si>
  <si>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</si>
  <si>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</si>
  <si>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35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</si>
  <si>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</si>
  <si>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</si>
  <si>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</si>
  <si>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</si>
  <si>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</si>
  <si>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</si>
  <si>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Денежные взыскания (штрафы) за правонарушения в области дорожного движения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</si>
  <si>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</si>
  <si>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</si>
  <si>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</si>
  <si>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43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</si>
  <si>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</si>
  <si>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</si>
  <si>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</si>
  <si>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</si>
  <si>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</si>
  <si>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</si>
  <si>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</si>
  <si>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</si>
  <si>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</si>
  <si>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</si>
  <si>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</si>
  <si>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2019 год и на плановый период 2020 и 2021 годов"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</si>
  <si>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</si>
  <si>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</si>
  <si>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</si>
  <si>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</si>
  <si>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компенсации затрат государства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</si>
  <si>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</si>
  <si>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</si>
  <si>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</si>
  <si>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</si>
  <si>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</si>
  <si>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</si>
  <si>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</si>
  <si>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№302/56 "О бюджете Тарского муниципального района на 2019 год и на плановый период 2020 и 2021 годов"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</si>
  <si>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</si>
  <si>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</si>
  <si>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</si>
  <si>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</si>
  <si>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</si>
  <si>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</si>
  <si>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065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</si>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</sst>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0" borderId="2" xfId="3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49" fontId="2" fillId="0" borderId="2" xfId="3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>
      <alignment vertical="center"/>
    </xf>
    <xf numFmtId="49" fontId="2" fillId="0" borderId="2" xfId="1" applyNumberFormat="1" applyFont="1" applyBorder="1" applyAlignment="1">
      <alignment horizontal="center"/>
    </xf>
    <xf numFmtId="4" fontId="2" fillId="0" borderId="2" xfId="3" applyNumberFormat="1" applyFont="1" applyFill="1" applyBorder="1" applyAlignment="1" applyProtection="1">
      <alignment vertical="center" wrapText="1"/>
      <protection hidden="1"/>
    </xf>
    <xf numFmtId="4" fontId="2" fillId="0" borderId="2" xfId="3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2" xfId="1" applyNumberFormat="1" applyFont="1" applyBorder="1" applyAlignment="1">
      <alignment horizontal="right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2" xfId="3" applyNumberFormat="1" applyFont="1" applyFill="1" applyBorder="1" applyAlignment="1" applyProtection="1">
      <alignment horizontal="justify" vertical="center" wrapText="1"/>
      <protection hidden="1"/>
    </xf>
    <xf numFmtId="0" fontId="2" fillId="2" borderId="2" xfId="1" applyFont="1" applyFill="1" applyBorder="1" applyAlignment="1">
      <alignment vertical="center" wrapText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showGridLines="0" tabSelected="1" topLeftCell="B1" zoomScaleSheetLayoutView="70" workbookViewId="0">
      <selection activeCell="I4" sqref="I4:K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7" customWidth="1"/>
    <col min="10" max="10" width="14" style="1" bestFit="1" customWidth="1"/>
    <col min="11" max="11" width="16.21875" style="1" customWidth="1"/>
    <col min="12" max="245" width="7.109375" style="1" customWidth="1"/>
    <col min="246" max="16384" width="7.21875" style="1"/>
  </cols>
  <sheetData>
    <row r="1" spans="1:11" x14ac:dyDescent="0.3">
      <c r="I1" s="32" t="s">
        <v>145</v>
      </c>
      <c r="J1" s="33"/>
      <c r="K1" s="33"/>
    </row>
    <row r="2" spans="1:11" ht="117.75" customHeight="1" x14ac:dyDescent="0.3">
      <c r="I2" s="34" t="s">
        <v>134</v>
      </c>
      <c r="J2" s="35"/>
      <c r="K2" s="35"/>
    </row>
    <row r="3" spans="1:11" x14ac:dyDescent="0.3">
      <c r="A3" s="2"/>
      <c r="B3" s="2"/>
      <c r="C3" s="2"/>
      <c r="D3" s="2"/>
      <c r="E3" s="2"/>
      <c r="F3" s="2"/>
      <c r="G3" s="2"/>
      <c r="H3" s="10"/>
      <c r="I3" s="20"/>
      <c r="J3" s="36" t="s">
        <v>71</v>
      </c>
      <c r="K3" s="36"/>
    </row>
    <row r="4" spans="1:11" ht="32.25" customHeight="1" x14ac:dyDescent="0.3">
      <c r="A4" s="2"/>
      <c r="B4" s="2"/>
      <c r="C4" s="2"/>
      <c r="D4" s="2"/>
      <c r="E4" s="2"/>
      <c r="G4" s="19"/>
      <c r="H4" s="19"/>
      <c r="I4" s="37" t="s">
        <v>121</v>
      </c>
      <c r="J4" s="37"/>
      <c r="K4" s="37"/>
    </row>
    <row r="5" spans="1:11" x14ac:dyDescent="0.3">
      <c r="A5" s="2"/>
      <c r="B5" s="2"/>
      <c r="C5" s="2"/>
      <c r="D5" s="2"/>
      <c r="E5" s="2"/>
      <c r="F5" s="19"/>
      <c r="G5" s="19"/>
      <c r="H5" s="19"/>
      <c r="I5" s="37"/>
      <c r="J5" s="37"/>
      <c r="K5" s="37"/>
    </row>
    <row r="6" spans="1:11" ht="42.6" customHeight="1" x14ac:dyDescent="0.3">
      <c r="A6" s="2"/>
      <c r="B6" s="2"/>
      <c r="C6" s="2"/>
      <c r="D6" s="2"/>
      <c r="E6" s="2"/>
      <c r="F6" s="19"/>
      <c r="G6" s="19"/>
      <c r="H6" s="19"/>
      <c r="I6" s="37"/>
      <c r="J6" s="37"/>
      <c r="K6" s="37"/>
    </row>
    <row r="7" spans="1:11" ht="40.5" customHeight="1" x14ac:dyDescent="0.3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33.75" customHeight="1" x14ac:dyDescent="0.3">
      <c r="A8" s="25" t="s">
        <v>69</v>
      </c>
      <c r="B8" s="25" t="s">
        <v>70</v>
      </c>
      <c r="C8" s="25"/>
      <c r="D8" s="25"/>
      <c r="E8" s="25"/>
      <c r="F8" s="25"/>
      <c r="G8" s="27"/>
      <c r="H8" s="27"/>
      <c r="I8" s="38" t="s">
        <v>30</v>
      </c>
      <c r="J8" s="38"/>
      <c r="K8" s="38"/>
    </row>
    <row r="9" spans="1:11" ht="37.5" customHeight="1" x14ac:dyDescent="0.3">
      <c r="A9" s="26"/>
      <c r="B9" s="28" t="s">
        <v>85</v>
      </c>
      <c r="C9" s="29"/>
      <c r="D9" s="29"/>
      <c r="E9" s="29"/>
      <c r="F9" s="30"/>
      <c r="G9" s="26" t="s">
        <v>86</v>
      </c>
      <c r="H9" s="25"/>
      <c r="I9" s="38"/>
      <c r="J9" s="38"/>
      <c r="K9" s="38"/>
    </row>
    <row r="10" spans="1:11" ht="94.5" customHeight="1" x14ac:dyDescent="0.3">
      <c r="A10" s="26"/>
      <c r="B10" s="3" t="s">
        <v>87</v>
      </c>
      <c r="C10" s="4" t="s">
        <v>88</v>
      </c>
      <c r="D10" s="4" t="s">
        <v>89</v>
      </c>
      <c r="E10" s="4" t="s">
        <v>90</v>
      </c>
      <c r="F10" s="5" t="s">
        <v>91</v>
      </c>
      <c r="G10" s="6" t="s">
        <v>92</v>
      </c>
      <c r="H10" s="6" t="s">
        <v>93</v>
      </c>
      <c r="I10" s="14" t="s">
        <v>72</v>
      </c>
      <c r="J10" s="14" t="s">
        <v>82</v>
      </c>
      <c r="K10" s="14" t="s">
        <v>94</v>
      </c>
    </row>
    <row r="11" spans="1:11" ht="20.25" customHeight="1" x14ac:dyDescent="0.3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5">
        <v>8</v>
      </c>
      <c r="I11" s="4">
        <v>9</v>
      </c>
      <c r="J11" s="16" t="s">
        <v>42</v>
      </c>
      <c r="K11" s="16" t="s">
        <v>18</v>
      </c>
    </row>
    <row r="12" spans="1:11" x14ac:dyDescent="0.3">
      <c r="A12" s="8" t="s">
        <v>29</v>
      </c>
      <c r="B12" s="9" t="s">
        <v>3</v>
      </c>
      <c r="C12" s="9" t="s">
        <v>1</v>
      </c>
      <c r="D12" s="9" t="s">
        <v>1</v>
      </c>
      <c r="E12" s="9" t="s">
        <v>2</v>
      </c>
      <c r="F12" s="9" t="s">
        <v>1</v>
      </c>
      <c r="G12" s="9" t="s">
        <v>0</v>
      </c>
      <c r="H12" s="9" t="s">
        <v>2</v>
      </c>
      <c r="I12" s="17">
        <f>I13+I26+I39+I54+I66+I74+I60+I42+I18</f>
        <v>271608080.52999997</v>
      </c>
      <c r="J12" s="17">
        <f>J13+J26+J39+J54+J66+J74+J60+J42+J18</f>
        <v>283335522.85000002</v>
      </c>
      <c r="K12" s="17">
        <f>K13+K26+K39+K54+K66+K74+K60+K42+K18</f>
        <v>276508242.08000004</v>
      </c>
    </row>
    <row r="13" spans="1:11" x14ac:dyDescent="0.3">
      <c r="A13" s="8" t="s">
        <v>28</v>
      </c>
      <c r="B13" s="9" t="s">
        <v>3</v>
      </c>
      <c r="C13" s="9" t="s">
        <v>7</v>
      </c>
      <c r="D13" s="9" t="s">
        <v>1</v>
      </c>
      <c r="E13" s="9" t="s">
        <v>2</v>
      </c>
      <c r="F13" s="9" t="s">
        <v>1</v>
      </c>
      <c r="G13" s="9" t="s">
        <v>0</v>
      </c>
      <c r="H13" s="9" t="s">
        <v>2</v>
      </c>
      <c r="I13" s="17">
        <f>I14</f>
        <v>236706962.32999998</v>
      </c>
      <c r="J13" s="17">
        <f>J14</f>
        <v>248653561.95000002</v>
      </c>
      <c r="K13" s="17">
        <f>K14</f>
        <v>252596778.18000001</v>
      </c>
    </row>
    <row r="14" spans="1:11" x14ac:dyDescent="0.3">
      <c r="A14" s="8" t="s">
        <v>27</v>
      </c>
      <c r="B14" s="9" t="s">
        <v>3</v>
      </c>
      <c r="C14" s="9" t="s">
        <v>7</v>
      </c>
      <c r="D14" s="9" t="s">
        <v>9</v>
      </c>
      <c r="E14" s="9" t="s">
        <v>2</v>
      </c>
      <c r="F14" s="9" t="s">
        <v>7</v>
      </c>
      <c r="G14" s="9" t="s">
        <v>0</v>
      </c>
      <c r="H14" s="9">
        <v>110</v>
      </c>
      <c r="I14" s="17">
        <f>I15+I16+I17</f>
        <v>236706962.32999998</v>
      </c>
      <c r="J14" s="17">
        <f>J15+J16+J17</f>
        <v>248653561.95000002</v>
      </c>
      <c r="K14" s="17">
        <f>K15+K16+K17</f>
        <v>252596778.18000001</v>
      </c>
    </row>
    <row r="15" spans="1:11" ht="131.25" x14ac:dyDescent="0.3">
      <c r="A15" s="23" t="s">
        <v>120</v>
      </c>
      <c r="B15" s="9">
        <v>1</v>
      </c>
      <c r="C15" s="9" t="s">
        <v>7</v>
      </c>
      <c r="D15" s="9" t="s">
        <v>9</v>
      </c>
      <c r="E15" s="9" t="s">
        <v>31</v>
      </c>
      <c r="F15" s="9" t="s">
        <v>7</v>
      </c>
      <c r="G15" s="9" t="s">
        <v>0</v>
      </c>
      <c r="H15" s="9" t="s">
        <v>58</v>
      </c>
      <c r="I15" s="17">
        <v>235720578.59999999</v>
      </c>
      <c r="J15" s="15">
        <v>247814662.81999999</v>
      </c>
      <c r="K15" s="15">
        <v>251777103.06999999</v>
      </c>
    </row>
    <row r="16" spans="1:11" ht="187.5" x14ac:dyDescent="0.3">
      <c r="A16" s="23" t="s">
        <v>114</v>
      </c>
      <c r="B16" s="9">
        <v>1</v>
      </c>
      <c r="C16" s="9" t="s">
        <v>7</v>
      </c>
      <c r="D16" s="9" t="s">
        <v>9</v>
      </c>
      <c r="E16" s="9" t="s">
        <v>32</v>
      </c>
      <c r="F16" s="9" t="s">
        <v>7</v>
      </c>
      <c r="G16" s="9" t="s">
        <v>0</v>
      </c>
      <c r="H16" s="9" t="s">
        <v>58</v>
      </c>
      <c r="I16" s="17">
        <v>217822.01</v>
      </c>
      <c r="J16" s="15">
        <v>84688.58</v>
      </c>
      <c r="K16" s="15">
        <v>82765.56</v>
      </c>
    </row>
    <row r="17" spans="1:11" ht="75" x14ac:dyDescent="0.3">
      <c r="A17" s="23" t="s">
        <v>115</v>
      </c>
      <c r="B17" s="9">
        <v>1</v>
      </c>
      <c r="C17" s="9" t="s">
        <v>7</v>
      </c>
      <c r="D17" s="9" t="s">
        <v>9</v>
      </c>
      <c r="E17" s="9" t="s">
        <v>95</v>
      </c>
      <c r="F17" s="9" t="s">
        <v>7</v>
      </c>
      <c r="G17" s="9" t="s">
        <v>0</v>
      </c>
      <c r="H17" s="9" t="s">
        <v>58</v>
      </c>
      <c r="I17" s="17">
        <v>768561.72</v>
      </c>
      <c r="J17" s="15">
        <v>754210.55</v>
      </c>
      <c r="K17" s="15">
        <v>736909.55</v>
      </c>
    </row>
    <row r="18" spans="1:11" ht="56.25" x14ac:dyDescent="0.3">
      <c r="A18" s="23" t="s">
        <v>26</v>
      </c>
      <c r="B18" s="9" t="s">
        <v>3</v>
      </c>
      <c r="C18" s="9" t="s">
        <v>8</v>
      </c>
      <c r="D18" s="9" t="s">
        <v>1</v>
      </c>
      <c r="E18" s="9" t="s">
        <v>2</v>
      </c>
      <c r="F18" s="9" t="s">
        <v>1</v>
      </c>
      <c r="G18" s="9" t="s">
        <v>0</v>
      </c>
      <c r="H18" s="9" t="s">
        <v>2</v>
      </c>
      <c r="I18" s="17">
        <f>I19</f>
        <v>3860339.55</v>
      </c>
      <c r="J18" s="17">
        <f>J19</f>
        <v>3544850.25</v>
      </c>
      <c r="K18" s="17">
        <f>K19</f>
        <v>3544850.25</v>
      </c>
    </row>
    <row r="19" spans="1:11" ht="54" customHeight="1" x14ac:dyDescent="0.3">
      <c r="A19" s="23" t="s">
        <v>25</v>
      </c>
      <c r="B19" s="9" t="s">
        <v>3</v>
      </c>
      <c r="C19" s="9" t="s">
        <v>8</v>
      </c>
      <c r="D19" s="9" t="s">
        <v>9</v>
      </c>
      <c r="E19" s="9" t="s">
        <v>2</v>
      </c>
      <c r="F19" s="9" t="s">
        <v>7</v>
      </c>
      <c r="G19" s="9" t="s">
        <v>0</v>
      </c>
      <c r="H19" s="9" t="s">
        <v>58</v>
      </c>
      <c r="I19" s="17">
        <f>I20+I22+I24</f>
        <v>3860339.55</v>
      </c>
      <c r="J19" s="17">
        <f>J20+J22+J24</f>
        <v>3544850.25</v>
      </c>
      <c r="K19" s="17">
        <f>K20+K22+K24</f>
        <v>3544850.25</v>
      </c>
    </row>
    <row r="20" spans="1:11" ht="123" customHeight="1" x14ac:dyDescent="0.3">
      <c r="A20" s="23" t="s">
        <v>65</v>
      </c>
      <c r="B20" s="9" t="s">
        <v>3</v>
      </c>
      <c r="C20" s="9" t="s">
        <v>8</v>
      </c>
      <c r="D20" s="9" t="s">
        <v>9</v>
      </c>
      <c r="E20" s="9" t="s">
        <v>63</v>
      </c>
      <c r="F20" s="9" t="s">
        <v>7</v>
      </c>
      <c r="G20" s="9" t="s">
        <v>0</v>
      </c>
      <c r="H20" s="9" t="s">
        <v>58</v>
      </c>
      <c r="I20" s="17">
        <f>I21</f>
        <v>1763229.68</v>
      </c>
      <c r="J20" s="17">
        <f t="shared" ref="J20:K20" si="0">J21</f>
        <v>1348435.42</v>
      </c>
      <c r="K20" s="17">
        <f t="shared" si="0"/>
        <v>1348435.42</v>
      </c>
    </row>
    <row r="21" spans="1:11" ht="195.75" customHeight="1" x14ac:dyDescent="0.3">
      <c r="A21" s="23" t="s">
        <v>128</v>
      </c>
      <c r="B21" s="9" t="s">
        <v>3</v>
      </c>
      <c r="C21" s="9" t="s">
        <v>8</v>
      </c>
      <c r="D21" s="9" t="s">
        <v>9</v>
      </c>
      <c r="E21" s="9" t="s">
        <v>127</v>
      </c>
      <c r="F21" s="9" t="s">
        <v>7</v>
      </c>
      <c r="G21" s="9" t="s">
        <v>0</v>
      </c>
      <c r="H21" s="9" t="s">
        <v>58</v>
      </c>
      <c r="I21" s="17">
        <v>1763229.68</v>
      </c>
      <c r="J21" s="15">
        <v>1348435.42</v>
      </c>
      <c r="K21" s="15">
        <v>1348435.42</v>
      </c>
    </row>
    <row r="22" spans="1:11" ht="150" x14ac:dyDescent="0.3">
      <c r="A22" s="23" t="s">
        <v>66</v>
      </c>
      <c r="B22" s="9" t="s">
        <v>3</v>
      </c>
      <c r="C22" s="9" t="s">
        <v>8</v>
      </c>
      <c r="D22" s="9" t="s">
        <v>9</v>
      </c>
      <c r="E22" s="9" t="s">
        <v>64</v>
      </c>
      <c r="F22" s="9" t="s">
        <v>7</v>
      </c>
      <c r="G22" s="9" t="s">
        <v>0</v>
      </c>
      <c r="H22" s="9" t="s">
        <v>58</v>
      </c>
      <c r="I22" s="17">
        <f>I23</f>
        <v>9530.06</v>
      </c>
      <c r="J22" s="17">
        <f t="shared" ref="J22:K22" si="1">J23</f>
        <v>9204.9500000000007</v>
      </c>
      <c r="K22" s="17">
        <f t="shared" si="1"/>
        <v>9204.9500000000007</v>
      </c>
    </row>
    <row r="23" spans="1:11" ht="232.5" customHeight="1" x14ac:dyDescent="0.3">
      <c r="A23" s="23" t="s">
        <v>130</v>
      </c>
      <c r="B23" s="9" t="s">
        <v>3</v>
      </c>
      <c r="C23" s="9" t="s">
        <v>8</v>
      </c>
      <c r="D23" s="9" t="s">
        <v>9</v>
      </c>
      <c r="E23" s="9" t="s">
        <v>129</v>
      </c>
      <c r="F23" s="9" t="s">
        <v>7</v>
      </c>
      <c r="G23" s="9" t="s">
        <v>0</v>
      </c>
      <c r="H23" s="9" t="s">
        <v>58</v>
      </c>
      <c r="I23" s="17">
        <v>9530.06</v>
      </c>
      <c r="J23" s="15">
        <v>9204.9500000000007</v>
      </c>
      <c r="K23" s="15">
        <v>9204.9500000000007</v>
      </c>
    </row>
    <row r="24" spans="1:11" ht="121.5" customHeight="1" x14ac:dyDescent="0.3">
      <c r="A24" s="23" t="s">
        <v>123</v>
      </c>
      <c r="B24" s="9" t="s">
        <v>3</v>
      </c>
      <c r="C24" s="9" t="s">
        <v>8</v>
      </c>
      <c r="D24" s="9" t="s">
        <v>9</v>
      </c>
      <c r="E24" s="9" t="s">
        <v>33</v>
      </c>
      <c r="F24" s="9" t="s">
        <v>7</v>
      </c>
      <c r="G24" s="9" t="s">
        <v>0</v>
      </c>
      <c r="H24" s="9" t="s">
        <v>58</v>
      </c>
      <c r="I24" s="17">
        <f>I25</f>
        <v>2087579.81</v>
      </c>
      <c r="J24" s="17">
        <f t="shared" ref="J24:K24" si="2">J25</f>
        <v>2187209.88</v>
      </c>
      <c r="K24" s="17">
        <f t="shared" si="2"/>
        <v>2187209.88</v>
      </c>
    </row>
    <row r="25" spans="1:11" ht="197.25" customHeight="1" x14ac:dyDescent="0.3">
      <c r="A25" s="23" t="s">
        <v>132</v>
      </c>
      <c r="B25" s="9" t="s">
        <v>3</v>
      </c>
      <c r="C25" s="9" t="s">
        <v>8</v>
      </c>
      <c r="D25" s="9" t="s">
        <v>9</v>
      </c>
      <c r="E25" s="9" t="s">
        <v>131</v>
      </c>
      <c r="F25" s="9" t="s">
        <v>7</v>
      </c>
      <c r="G25" s="9" t="s">
        <v>0</v>
      </c>
      <c r="H25" s="9" t="s">
        <v>58</v>
      </c>
      <c r="I25" s="17">
        <v>2087579.81</v>
      </c>
      <c r="J25" s="15">
        <v>2187209.88</v>
      </c>
      <c r="K25" s="15">
        <v>2187209.88</v>
      </c>
    </row>
    <row r="26" spans="1:11" x14ac:dyDescent="0.3">
      <c r="A26" s="8" t="s">
        <v>24</v>
      </c>
      <c r="B26" s="9" t="s">
        <v>3</v>
      </c>
      <c r="C26" s="9" t="s">
        <v>19</v>
      </c>
      <c r="D26" s="9" t="s">
        <v>1</v>
      </c>
      <c r="E26" s="9" t="s">
        <v>2</v>
      </c>
      <c r="F26" s="9" t="s">
        <v>1</v>
      </c>
      <c r="G26" s="9" t="s">
        <v>0</v>
      </c>
      <c r="H26" s="9" t="s">
        <v>2</v>
      </c>
      <c r="I26" s="17">
        <f>I33+I35+I37+I27</f>
        <v>17672100</v>
      </c>
      <c r="J26" s="17">
        <f>J33+J35+J37+J27</f>
        <v>17664000</v>
      </c>
      <c r="K26" s="17">
        <f>K33+K35+K37+K27</f>
        <v>6671000</v>
      </c>
    </row>
    <row r="27" spans="1:11" ht="37.5" x14ac:dyDescent="0.3">
      <c r="A27" s="8" t="s">
        <v>116</v>
      </c>
      <c r="B27" s="9" t="s">
        <v>3</v>
      </c>
      <c r="C27" s="9" t="s">
        <v>19</v>
      </c>
      <c r="D27" s="9" t="s">
        <v>7</v>
      </c>
      <c r="E27" s="9" t="s">
        <v>2</v>
      </c>
      <c r="F27" s="9" t="s">
        <v>1</v>
      </c>
      <c r="G27" s="9" t="s">
        <v>0</v>
      </c>
      <c r="H27" s="9" t="s">
        <v>58</v>
      </c>
      <c r="I27" s="17">
        <f>I28+I30+I32</f>
        <v>2973000</v>
      </c>
      <c r="J27" s="17">
        <f>J28+J30</f>
        <v>2945000</v>
      </c>
      <c r="K27" s="17">
        <f>K28+K30</f>
        <v>3032000</v>
      </c>
    </row>
    <row r="28" spans="1:11" ht="56.25" x14ac:dyDescent="0.3">
      <c r="A28" s="8" t="s">
        <v>117</v>
      </c>
      <c r="B28" s="9" t="s">
        <v>3</v>
      </c>
      <c r="C28" s="9" t="s">
        <v>19</v>
      </c>
      <c r="D28" s="9" t="s">
        <v>7</v>
      </c>
      <c r="E28" s="9" t="s">
        <v>31</v>
      </c>
      <c r="F28" s="9" t="s">
        <v>7</v>
      </c>
      <c r="G28" s="9" t="s">
        <v>0</v>
      </c>
      <c r="H28" s="9" t="s">
        <v>58</v>
      </c>
      <c r="I28" s="17">
        <f>I29</f>
        <v>1160000</v>
      </c>
      <c r="J28" s="17">
        <f>J29</f>
        <v>1124000</v>
      </c>
      <c r="K28" s="17">
        <f>K29</f>
        <v>1157000</v>
      </c>
    </row>
    <row r="29" spans="1:11" ht="56.25" x14ac:dyDescent="0.3">
      <c r="A29" s="8" t="s">
        <v>117</v>
      </c>
      <c r="B29" s="9" t="s">
        <v>3</v>
      </c>
      <c r="C29" s="9" t="s">
        <v>19</v>
      </c>
      <c r="D29" s="9" t="s">
        <v>7</v>
      </c>
      <c r="E29" s="9" t="s">
        <v>97</v>
      </c>
      <c r="F29" s="9" t="s">
        <v>7</v>
      </c>
      <c r="G29" s="9" t="s">
        <v>0</v>
      </c>
      <c r="H29" s="9" t="s">
        <v>58</v>
      </c>
      <c r="I29" s="17">
        <v>1160000</v>
      </c>
      <c r="J29" s="17">
        <v>1124000</v>
      </c>
      <c r="K29" s="17">
        <v>1157000</v>
      </c>
    </row>
    <row r="30" spans="1:11" ht="75" x14ac:dyDescent="0.3">
      <c r="A30" s="8" t="s">
        <v>118</v>
      </c>
      <c r="B30" s="9" t="s">
        <v>3</v>
      </c>
      <c r="C30" s="9" t="s">
        <v>19</v>
      </c>
      <c r="D30" s="9" t="s">
        <v>7</v>
      </c>
      <c r="E30" s="9" t="s">
        <v>32</v>
      </c>
      <c r="F30" s="9" t="s">
        <v>7</v>
      </c>
      <c r="G30" s="9" t="s">
        <v>0</v>
      </c>
      <c r="H30" s="9" t="s">
        <v>58</v>
      </c>
      <c r="I30" s="17">
        <f>I31</f>
        <v>1810000</v>
      </c>
      <c r="J30" s="17">
        <f>J31</f>
        <v>1821000</v>
      </c>
      <c r="K30" s="17">
        <f>K31</f>
        <v>1875000</v>
      </c>
    </row>
    <row r="31" spans="1:11" ht="112.5" x14ac:dyDescent="0.3">
      <c r="A31" s="8" t="s">
        <v>119</v>
      </c>
      <c r="B31" s="9" t="s">
        <v>3</v>
      </c>
      <c r="C31" s="9" t="s">
        <v>19</v>
      </c>
      <c r="D31" s="9" t="s">
        <v>7</v>
      </c>
      <c r="E31" s="9" t="s">
        <v>96</v>
      </c>
      <c r="F31" s="9" t="s">
        <v>7</v>
      </c>
      <c r="G31" s="9" t="s">
        <v>0</v>
      </c>
      <c r="H31" s="9" t="s">
        <v>58</v>
      </c>
      <c r="I31" s="17">
        <v>1810000</v>
      </c>
      <c r="J31" s="17">
        <v>1821000</v>
      </c>
      <c r="K31" s="17">
        <v>1875000</v>
      </c>
    </row>
    <row r="32" spans="1:11" ht="75" x14ac:dyDescent="0.3">
      <c r="A32" s="8" t="s">
        <v>133</v>
      </c>
      <c r="B32" s="9" t="s">
        <v>3</v>
      </c>
      <c r="C32" s="9" t="s">
        <v>19</v>
      </c>
      <c r="D32" s="9" t="s">
        <v>7</v>
      </c>
      <c r="E32" s="9" t="s">
        <v>38</v>
      </c>
      <c r="F32" s="9" t="s">
        <v>7</v>
      </c>
      <c r="G32" s="9" t="s">
        <v>0</v>
      </c>
      <c r="H32" s="9" t="s">
        <v>58</v>
      </c>
      <c r="I32" s="17">
        <v>3000</v>
      </c>
      <c r="J32" s="17"/>
      <c r="K32" s="17"/>
    </row>
    <row r="33" spans="1:11" ht="37.5" x14ac:dyDescent="0.3">
      <c r="A33" s="8" t="s">
        <v>34</v>
      </c>
      <c r="B33" s="9" t="s">
        <v>3</v>
      </c>
      <c r="C33" s="9" t="s">
        <v>19</v>
      </c>
      <c r="D33" s="9" t="s">
        <v>9</v>
      </c>
      <c r="E33" s="9" t="s">
        <v>2</v>
      </c>
      <c r="F33" s="9" t="s">
        <v>9</v>
      </c>
      <c r="G33" s="9" t="s">
        <v>0</v>
      </c>
      <c r="H33" s="9" t="s">
        <v>58</v>
      </c>
      <c r="I33" s="17">
        <f>I34</f>
        <v>14500000</v>
      </c>
      <c r="J33" s="17">
        <f>J34</f>
        <v>14530000</v>
      </c>
      <c r="K33" s="17">
        <f>K34</f>
        <v>3450000</v>
      </c>
    </row>
    <row r="34" spans="1:11" ht="37.5" x14ac:dyDescent="0.3">
      <c r="A34" s="8" t="s">
        <v>34</v>
      </c>
      <c r="B34" s="9" t="s">
        <v>3</v>
      </c>
      <c r="C34" s="9" t="s">
        <v>19</v>
      </c>
      <c r="D34" s="9" t="s">
        <v>9</v>
      </c>
      <c r="E34" s="9" t="s">
        <v>31</v>
      </c>
      <c r="F34" s="9" t="s">
        <v>9</v>
      </c>
      <c r="G34" s="9" t="s">
        <v>0</v>
      </c>
      <c r="H34" s="9" t="s">
        <v>58</v>
      </c>
      <c r="I34" s="17">
        <v>14500000</v>
      </c>
      <c r="J34" s="15">
        <v>14530000</v>
      </c>
      <c r="K34" s="15">
        <v>3450000</v>
      </c>
    </row>
    <row r="35" spans="1:11" x14ac:dyDescent="0.3">
      <c r="A35" s="8" t="s">
        <v>35</v>
      </c>
      <c r="B35" s="9" t="s">
        <v>3</v>
      </c>
      <c r="C35" s="9" t="s">
        <v>19</v>
      </c>
      <c r="D35" s="9" t="s">
        <v>8</v>
      </c>
      <c r="E35" s="9" t="s">
        <v>2</v>
      </c>
      <c r="F35" s="9" t="s">
        <v>7</v>
      </c>
      <c r="G35" s="9" t="s">
        <v>0</v>
      </c>
      <c r="H35" s="9" t="s">
        <v>58</v>
      </c>
      <c r="I35" s="17">
        <f>I36</f>
        <v>188800</v>
      </c>
      <c r="J35" s="17">
        <f>J36</f>
        <v>180000</v>
      </c>
      <c r="K35" s="17">
        <f>K36</f>
        <v>180000</v>
      </c>
    </row>
    <row r="36" spans="1:11" x14ac:dyDescent="0.3">
      <c r="A36" s="8" t="s">
        <v>35</v>
      </c>
      <c r="B36" s="9" t="s">
        <v>3</v>
      </c>
      <c r="C36" s="9" t="s">
        <v>19</v>
      </c>
      <c r="D36" s="9" t="s">
        <v>8</v>
      </c>
      <c r="E36" s="9" t="s">
        <v>31</v>
      </c>
      <c r="F36" s="9" t="s">
        <v>7</v>
      </c>
      <c r="G36" s="9" t="s">
        <v>0</v>
      </c>
      <c r="H36" s="9" t="s">
        <v>58</v>
      </c>
      <c r="I36" s="17">
        <v>188800</v>
      </c>
      <c r="J36" s="15">
        <v>180000</v>
      </c>
      <c r="K36" s="15">
        <v>180000</v>
      </c>
    </row>
    <row r="37" spans="1:11" ht="48.6" customHeight="1" x14ac:dyDescent="0.3">
      <c r="A37" s="8" t="s">
        <v>74</v>
      </c>
      <c r="B37" s="9" t="s">
        <v>3</v>
      </c>
      <c r="C37" s="9" t="s">
        <v>19</v>
      </c>
      <c r="D37" s="9" t="s">
        <v>73</v>
      </c>
      <c r="E37" s="9" t="s">
        <v>2</v>
      </c>
      <c r="F37" s="9" t="s">
        <v>9</v>
      </c>
      <c r="G37" s="9" t="s">
        <v>0</v>
      </c>
      <c r="H37" s="9" t="s">
        <v>58</v>
      </c>
      <c r="I37" s="17">
        <f>I38</f>
        <v>10300</v>
      </c>
      <c r="J37" s="17">
        <f>J38</f>
        <v>9000</v>
      </c>
      <c r="K37" s="17">
        <f>K38</f>
        <v>9000</v>
      </c>
    </row>
    <row r="38" spans="1:11" ht="72.599999999999994" customHeight="1" x14ac:dyDescent="0.3">
      <c r="A38" s="8" t="s">
        <v>75</v>
      </c>
      <c r="B38" s="9" t="s">
        <v>3</v>
      </c>
      <c r="C38" s="9" t="s">
        <v>19</v>
      </c>
      <c r="D38" s="9" t="s">
        <v>73</v>
      </c>
      <c r="E38" s="9" t="s">
        <v>32</v>
      </c>
      <c r="F38" s="9" t="s">
        <v>9</v>
      </c>
      <c r="G38" s="9" t="s">
        <v>0</v>
      </c>
      <c r="H38" s="9" t="s">
        <v>58</v>
      </c>
      <c r="I38" s="17">
        <v>10300</v>
      </c>
      <c r="J38" s="15">
        <v>9000</v>
      </c>
      <c r="K38" s="15">
        <v>9000</v>
      </c>
    </row>
    <row r="39" spans="1:11" ht="22.15" customHeight="1" x14ac:dyDescent="0.3">
      <c r="A39" s="8" t="s">
        <v>23</v>
      </c>
      <c r="B39" s="9" t="s">
        <v>3</v>
      </c>
      <c r="C39" s="9" t="s">
        <v>22</v>
      </c>
      <c r="D39" s="9" t="s">
        <v>1</v>
      </c>
      <c r="E39" s="9" t="s">
        <v>2</v>
      </c>
      <c r="F39" s="9" t="s">
        <v>1</v>
      </c>
      <c r="G39" s="9" t="s">
        <v>0</v>
      </c>
      <c r="H39" s="9" t="s">
        <v>2</v>
      </c>
      <c r="I39" s="17">
        <f t="shared" ref="I39:K40" si="3">I40</f>
        <v>3250000</v>
      </c>
      <c r="J39" s="17">
        <f t="shared" si="3"/>
        <v>3528000</v>
      </c>
      <c r="K39" s="17">
        <f t="shared" si="3"/>
        <v>3704000</v>
      </c>
    </row>
    <row r="40" spans="1:11" ht="56.25" x14ac:dyDescent="0.3">
      <c r="A40" s="8" t="s">
        <v>36</v>
      </c>
      <c r="B40" s="9">
        <v>1</v>
      </c>
      <c r="C40" s="9" t="s">
        <v>22</v>
      </c>
      <c r="D40" s="9" t="s">
        <v>8</v>
      </c>
      <c r="E40" s="9" t="s">
        <v>2</v>
      </c>
      <c r="F40" s="9" t="s">
        <v>7</v>
      </c>
      <c r="G40" s="9" t="s">
        <v>0</v>
      </c>
      <c r="H40" s="9" t="s">
        <v>58</v>
      </c>
      <c r="I40" s="17">
        <f t="shared" si="3"/>
        <v>3250000</v>
      </c>
      <c r="J40" s="17">
        <f>J41</f>
        <v>3528000</v>
      </c>
      <c r="K40" s="17">
        <f t="shared" si="3"/>
        <v>3704000</v>
      </c>
    </row>
    <row r="41" spans="1:11" ht="93.75" x14ac:dyDescent="0.3">
      <c r="A41" s="8" t="s">
        <v>37</v>
      </c>
      <c r="B41" s="9" t="s">
        <v>3</v>
      </c>
      <c r="C41" s="9" t="s">
        <v>22</v>
      </c>
      <c r="D41" s="9" t="s">
        <v>8</v>
      </c>
      <c r="E41" s="9" t="s">
        <v>31</v>
      </c>
      <c r="F41" s="9" t="s">
        <v>7</v>
      </c>
      <c r="G41" s="9" t="s">
        <v>0</v>
      </c>
      <c r="H41" s="9" t="s">
        <v>58</v>
      </c>
      <c r="I41" s="17">
        <v>3250000</v>
      </c>
      <c r="J41" s="15">
        <v>3528000</v>
      </c>
      <c r="K41" s="15">
        <v>3704000</v>
      </c>
    </row>
    <row r="42" spans="1:11" ht="56.25" x14ac:dyDescent="0.3">
      <c r="A42" s="8" t="s">
        <v>20</v>
      </c>
      <c r="B42" s="9" t="s">
        <v>3</v>
      </c>
      <c r="C42" s="9" t="s">
        <v>18</v>
      </c>
      <c r="D42" s="9" t="s">
        <v>1</v>
      </c>
      <c r="E42" s="9" t="s">
        <v>2</v>
      </c>
      <c r="F42" s="9" t="s">
        <v>1</v>
      </c>
      <c r="G42" s="9" t="s">
        <v>0</v>
      </c>
      <c r="H42" s="9" t="s">
        <v>2</v>
      </c>
      <c r="I42" s="17">
        <f>I43+I51</f>
        <v>4820000</v>
      </c>
      <c r="J42" s="17">
        <f t="shared" ref="J42:K42" si="4">J43+J51</f>
        <v>4860000</v>
      </c>
      <c r="K42" s="17">
        <f t="shared" si="4"/>
        <v>4860000</v>
      </c>
    </row>
    <row r="43" spans="1:11" ht="168.75" x14ac:dyDescent="0.3">
      <c r="A43" s="8" t="s">
        <v>39</v>
      </c>
      <c r="B43" s="9" t="s">
        <v>3</v>
      </c>
      <c r="C43" s="9" t="s">
        <v>18</v>
      </c>
      <c r="D43" s="9" t="s">
        <v>19</v>
      </c>
      <c r="E43" s="9" t="s">
        <v>2</v>
      </c>
      <c r="F43" s="9" t="s">
        <v>1</v>
      </c>
      <c r="G43" s="9" t="s">
        <v>0</v>
      </c>
      <c r="H43" s="9" t="s">
        <v>59</v>
      </c>
      <c r="I43" s="17">
        <f>I44+I47+I49</f>
        <v>4779000</v>
      </c>
      <c r="J43" s="17">
        <f t="shared" ref="J43:K43" si="5">J44+J47+J49</f>
        <v>4819000</v>
      </c>
      <c r="K43" s="17">
        <f t="shared" si="5"/>
        <v>4819000</v>
      </c>
    </row>
    <row r="44" spans="1:11" ht="117.75" customHeight="1" x14ac:dyDescent="0.3">
      <c r="A44" s="8" t="s">
        <v>40</v>
      </c>
      <c r="B44" s="9" t="s">
        <v>3</v>
      </c>
      <c r="C44" s="9" t="s">
        <v>18</v>
      </c>
      <c r="D44" s="9" t="s">
        <v>19</v>
      </c>
      <c r="E44" s="9" t="s">
        <v>31</v>
      </c>
      <c r="F44" s="9" t="s">
        <v>1</v>
      </c>
      <c r="G44" s="9" t="s">
        <v>0</v>
      </c>
      <c r="H44" s="9" t="s">
        <v>59</v>
      </c>
      <c r="I44" s="17">
        <f>I45+I46</f>
        <v>1660000</v>
      </c>
      <c r="J44" s="17">
        <f>J45+J46</f>
        <v>1660000</v>
      </c>
      <c r="K44" s="17">
        <f>K45+K46</f>
        <v>1660000</v>
      </c>
    </row>
    <row r="45" spans="1:11" ht="154.5" customHeight="1" x14ac:dyDescent="0.3">
      <c r="A45" s="8" t="s">
        <v>80</v>
      </c>
      <c r="B45" s="9" t="s">
        <v>3</v>
      </c>
      <c r="C45" s="9" t="s">
        <v>18</v>
      </c>
      <c r="D45" s="9" t="s">
        <v>19</v>
      </c>
      <c r="E45" s="9" t="s">
        <v>41</v>
      </c>
      <c r="F45" s="9" t="s">
        <v>19</v>
      </c>
      <c r="G45" s="9" t="s">
        <v>0</v>
      </c>
      <c r="H45" s="9" t="s">
        <v>59</v>
      </c>
      <c r="I45" s="17">
        <v>660000</v>
      </c>
      <c r="J45" s="15">
        <v>660000</v>
      </c>
      <c r="K45" s="15">
        <v>660000</v>
      </c>
    </row>
    <row r="46" spans="1:11" ht="131.25" x14ac:dyDescent="0.3">
      <c r="A46" s="8" t="s">
        <v>67</v>
      </c>
      <c r="B46" s="9" t="s">
        <v>3</v>
      </c>
      <c r="C46" s="9" t="s">
        <v>18</v>
      </c>
      <c r="D46" s="9" t="s">
        <v>19</v>
      </c>
      <c r="E46" s="9" t="s">
        <v>41</v>
      </c>
      <c r="F46" s="9" t="s">
        <v>14</v>
      </c>
      <c r="G46" s="9" t="s">
        <v>0</v>
      </c>
      <c r="H46" s="9" t="s">
        <v>59</v>
      </c>
      <c r="I46" s="17">
        <v>1000000</v>
      </c>
      <c r="J46" s="15">
        <v>1000000</v>
      </c>
      <c r="K46" s="15">
        <v>1000000</v>
      </c>
    </row>
    <row r="47" spans="1:11" ht="131.25" x14ac:dyDescent="0.3">
      <c r="A47" s="8" t="s">
        <v>137</v>
      </c>
      <c r="B47" s="9" t="s">
        <v>3</v>
      </c>
      <c r="C47" s="9" t="s">
        <v>18</v>
      </c>
      <c r="D47" s="9" t="s">
        <v>19</v>
      </c>
      <c r="E47" s="9" t="s">
        <v>95</v>
      </c>
      <c r="F47" s="9" t="s">
        <v>1</v>
      </c>
      <c r="G47" s="9" t="s">
        <v>0</v>
      </c>
      <c r="H47" s="9" t="s">
        <v>59</v>
      </c>
      <c r="I47" s="17">
        <f>I48</f>
        <v>220000</v>
      </c>
      <c r="J47" s="17">
        <f t="shared" ref="J47:K47" si="6">J48</f>
        <v>220000</v>
      </c>
      <c r="K47" s="17">
        <f t="shared" si="6"/>
        <v>220000</v>
      </c>
    </row>
    <row r="48" spans="1:11" ht="112.5" x14ac:dyDescent="0.3">
      <c r="A48" s="8" t="s">
        <v>136</v>
      </c>
      <c r="B48" s="9" t="s">
        <v>3</v>
      </c>
      <c r="C48" s="9" t="s">
        <v>18</v>
      </c>
      <c r="D48" s="9" t="s">
        <v>19</v>
      </c>
      <c r="E48" s="9" t="s">
        <v>135</v>
      </c>
      <c r="F48" s="9" t="s">
        <v>19</v>
      </c>
      <c r="G48" s="9" t="s">
        <v>0</v>
      </c>
      <c r="H48" s="9" t="s">
        <v>59</v>
      </c>
      <c r="I48" s="17">
        <v>220000</v>
      </c>
      <c r="J48" s="15">
        <v>220000</v>
      </c>
      <c r="K48" s="15">
        <v>220000</v>
      </c>
    </row>
    <row r="49" spans="1:11" ht="75" x14ac:dyDescent="0.3">
      <c r="A49" s="8" t="s">
        <v>138</v>
      </c>
      <c r="B49" s="9" t="s">
        <v>3</v>
      </c>
      <c r="C49" s="9" t="s">
        <v>18</v>
      </c>
      <c r="D49" s="9" t="s">
        <v>19</v>
      </c>
      <c r="E49" s="9" t="s">
        <v>81</v>
      </c>
      <c r="F49" s="9" t="s">
        <v>1</v>
      </c>
      <c r="G49" s="9" t="s">
        <v>0</v>
      </c>
      <c r="H49" s="9" t="s">
        <v>59</v>
      </c>
      <c r="I49" s="17">
        <f>I50</f>
        <v>2899000</v>
      </c>
      <c r="J49" s="17">
        <f t="shared" ref="J49:K49" si="7">J50</f>
        <v>2939000</v>
      </c>
      <c r="K49" s="17">
        <f t="shared" si="7"/>
        <v>2939000</v>
      </c>
    </row>
    <row r="50" spans="1:11" ht="75" x14ac:dyDescent="0.3">
      <c r="A50" s="8" t="s">
        <v>139</v>
      </c>
      <c r="B50" s="9" t="s">
        <v>3</v>
      </c>
      <c r="C50" s="9" t="s">
        <v>18</v>
      </c>
      <c r="D50" s="9" t="s">
        <v>19</v>
      </c>
      <c r="E50" s="9" t="s">
        <v>140</v>
      </c>
      <c r="F50" s="9" t="s">
        <v>19</v>
      </c>
      <c r="G50" s="9" t="s">
        <v>0</v>
      </c>
      <c r="H50" s="9" t="s">
        <v>59</v>
      </c>
      <c r="I50" s="17">
        <v>2899000</v>
      </c>
      <c r="J50" s="15">
        <v>2939000</v>
      </c>
      <c r="K50" s="15">
        <v>2939000</v>
      </c>
    </row>
    <row r="51" spans="1:11" ht="150" x14ac:dyDescent="0.3">
      <c r="A51" s="8" t="s">
        <v>43</v>
      </c>
      <c r="B51" s="9" t="s">
        <v>3</v>
      </c>
      <c r="C51" s="9" t="s">
        <v>18</v>
      </c>
      <c r="D51" s="9" t="s">
        <v>21</v>
      </c>
      <c r="E51" s="9" t="s">
        <v>2</v>
      </c>
      <c r="F51" s="9" t="s">
        <v>1</v>
      </c>
      <c r="G51" s="9" t="s">
        <v>0</v>
      </c>
      <c r="H51" s="9" t="s">
        <v>59</v>
      </c>
      <c r="I51" s="17">
        <f t="shared" ref="I51:K52" si="8">I52</f>
        <v>41000</v>
      </c>
      <c r="J51" s="17">
        <f t="shared" si="8"/>
        <v>41000</v>
      </c>
      <c r="K51" s="17">
        <f t="shared" si="8"/>
        <v>41000</v>
      </c>
    </row>
    <row r="52" spans="1:11" ht="150" x14ac:dyDescent="0.3">
      <c r="A52" s="8" t="s">
        <v>44</v>
      </c>
      <c r="B52" s="9" t="s">
        <v>3</v>
      </c>
      <c r="C52" s="9" t="s">
        <v>18</v>
      </c>
      <c r="D52" s="9" t="s">
        <v>21</v>
      </c>
      <c r="E52" s="9" t="s">
        <v>45</v>
      </c>
      <c r="F52" s="9" t="s">
        <v>1</v>
      </c>
      <c r="G52" s="9" t="s">
        <v>0</v>
      </c>
      <c r="H52" s="9" t="s">
        <v>59</v>
      </c>
      <c r="I52" s="17">
        <f t="shared" si="8"/>
        <v>41000</v>
      </c>
      <c r="J52" s="17">
        <f t="shared" si="8"/>
        <v>41000</v>
      </c>
      <c r="K52" s="17">
        <f t="shared" si="8"/>
        <v>41000</v>
      </c>
    </row>
    <row r="53" spans="1:11" ht="131.25" x14ac:dyDescent="0.3">
      <c r="A53" s="8" t="s">
        <v>46</v>
      </c>
      <c r="B53" s="9" t="s">
        <v>3</v>
      </c>
      <c r="C53" s="9" t="s">
        <v>18</v>
      </c>
      <c r="D53" s="9" t="s">
        <v>21</v>
      </c>
      <c r="E53" s="9" t="s">
        <v>47</v>
      </c>
      <c r="F53" s="9" t="s">
        <v>19</v>
      </c>
      <c r="G53" s="9" t="s">
        <v>0</v>
      </c>
      <c r="H53" s="9" t="s">
        <v>59</v>
      </c>
      <c r="I53" s="17">
        <v>41000</v>
      </c>
      <c r="J53" s="15">
        <v>41000</v>
      </c>
      <c r="K53" s="15">
        <v>41000</v>
      </c>
    </row>
    <row r="54" spans="1:11" ht="37.5" x14ac:dyDescent="0.3">
      <c r="A54" s="8" t="s">
        <v>17</v>
      </c>
      <c r="B54" s="9" t="s">
        <v>3</v>
      </c>
      <c r="C54" s="9" t="s">
        <v>15</v>
      </c>
      <c r="D54" s="9" t="s">
        <v>1</v>
      </c>
      <c r="E54" s="9" t="s">
        <v>2</v>
      </c>
      <c r="F54" s="9" t="s">
        <v>1</v>
      </c>
      <c r="G54" s="9" t="s">
        <v>0</v>
      </c>
      <c r="H54" s="9" t="s">
        <v>2</v>
      </c>
      <c r="I54" s="17">
        <f>I55</f>
        <v>279300</v>
      </c>
      <c r="J54" s="17">
        <f>J55</f>
        <v>279300</v>
      </c>
      <c r="K54" s="17">
        <f>K55</f>
        <v>279300</v>
      </c>
    </row>
    <row r="55" spans="1:11" ht="37.5" x14ac:dyDescent="0.3">
      <c r="A55" s="8" t="s">
        <v>16</v>
      </c>
      <c r="B55" s="9" t="s">
        <v>3</v>
      </c>
      <c r="C55" s="9" t="s">
        <v>15</v>
      </c>
      <c r="D55" s="9" t="s">
        <v>7</v>
      </c>
      <c r="E55" s="9" t="s">
        <v>2</v>
      </c>
      <c r="F55" s="9" t="s">
        <v>7</v>
      </c>
      <c r="G55" s="9" t="s">
        <v>0</v>
      </c>
      <c r="H55" s="9" t="s">
        <v>59</v>
      </c>
      <c r="I55" s="17">
        <f>I56+I57+I59</f>
        <v>279300</v>
      </c>
      <c r="J55" s="17">
        <f>J56+J57+J59</f>
        <v>279300</v>
      </c>
      <c r="K55" s="17">
        <f>K56+K57+K59</f>
        <v>279300</v>
      </c>
    </row>
    <row r="56" spans="1:11" ht="56.25" x14ac:dyDescent="0.3">
      <c r="A56" s="8" t="s">
        <v>48</v>
      </c>
      <c r="B56" s="9" t="s">
        <v>3</v>
      </c>
      <c r="C56" s="9" t="s">
        <v>15</v>
      </c>
      <c r="D56" s="9" t="s">
        <v>7</v>
      </c>
      <c r="E56" s="9" t="s">
        <v>31</v>
      </c>
      <c r="F56" s="9" t="s">
        <v>7</v>
      </c>
      <c r="G56" s="9" t="s">
        <v>0</v>
      </c>
      <c r="H56" s="9" t="s">
        <v>59</v>
      </c>
      <c r="I56" s="15">
        <v>89906.67</v>
      </c>
      <c r="J56" s="15">
        <v>89906.67</v>
      </c>
      <c r="K56" s="15">
        <v>89906.67</v>
      </c>
    </row>
    <row r="57" spans="1:11" ht="37.5" x14ac:dyDescent="0.3">
      <c r="A57" s="8" t="s">
        <v>49</v>
      </c>
      <c r="B57" s="9" t="s">
        <v>3</v>
      </c>
      <c r="C57" s="9" t="s">
        <v>15</v>
      </c>
      <c r="D57" s="9" t="s">
        <v>7</v>
      </c>
      <c r="E57" s="9" t="s">
        <v>45</v>
      </c>
      <c r="F57" s="9" t="s">
        <v>7</v>
      </c>
      <c r="G57" s="9" t="s">
        <v>0</v>
      </c>
      <c r="H57" s="9" t="s">
        <v>59</v>
      </c>
      <c r="I57" s="15">
        <f>I58</f>
        <v>188192.34</v>
      </c>
      <c r="J57" s="15">
        <f>J58</f>
        <v>188192.34</v>
      </c>
      <c r="K57" s="15">
        <f>K58</f>
        <v>188192.34</v>
      </c>
    </row>
    <row r="58" spans="1:11" x14ac:dyDescent="0.3">
      <c r="A58" s="8" t="s">
        <v>112</v>
      </c>
      <c r="B58" s="9" t="s">
        <v>3</v>
      </c>
      <c r="C58" s="9" t="s">
        <v>15</v>
      </c>
      <c r="D58" s="9" t="s">
        <v>7</v>
      </c>
      <c r="E58" s="9" t="s">
        <v>113</v>
      </c>
      <c r="F58" s="9" t="s">
        <v>7</v>
      </c>
      <c r="G58" s="9" t="s">
        <v>0</v>
      </c>
      <c r="H58" s="9" t="s">
        <v>59</v>
      </c>
      <c r="I58" s="15">
        <v>188192.34</v>
      </c>
      <c r="J58" s="15">
        <v>188192.34</v>
      </c>
      <c r="K58" s="15">
        <v>188192.34</v>
      </c>
    </row>
    <row r="59" spans="1:11" ht="79.5" customHeight="1" x14ac:dyDescent="0.3">
      <c r="A59" s="8" t="s">
        <v>124</v>
      </c>
      <c r="B59" s="9" t="s">
        <v>3</v>
      </c>
      <c r="C59" s="9" t="s">
        <v>15</v>
      </c>
      <c r="D59" s="9" t="s">
        <v>7</v>
      </c>
      <c r="E59" s="9" t="s">
        <v>81</v>
      </c>
      <c r="F59" s="9" t="s">
        <v>7</v>
      </c>
      <c r="G59" s="9" t="s">
        <v>0</v>
      </c>
      <c r="H59" s="9" t="s">
        <v>59</v>
      </c>
      <c r="I59" s="15">
        <v>1200.99</v>
      </c>
      <c r="J59" s="15">
        <v>1200.99</v>
      </c>
      <c r="K59" s="15">
        <v>1200.99</v>
      </c>
    </row>
    <row r="60" spans="1:11" s="13" customFormat="1" ht="36" customHeight="1" x14ac:dyDescent="0.3">
      <c r="A60" s="8" t="s">
        <v>126</v>
      </c>
      <c r="B60" s="12" t="s">
        <v>3</v>
      </c>
      <c r="C60" s="12" t="s">
        <v>14</v>
      </c>
      <c r="D60" s="12" t="s">
        <v>1</v>
      </c>
      <c r="E60" s="12" t="s">
        <v>2</v>
      </c>
      <c r="F60" s="12" t="s">
        <v>1</v>
      </c>
      <c r="G60" s="12" t="s">
        <v>0</v>
      </c>
      <c r="H60" s="12" t="s">
        <v>2</v>
      </c>
      <c r="I60" s="17">
        <f>I61</f>
        <v>164890</v>
      </c>
      <c r="J60" s="17">
        <f>J61</f>
        <v>141103</v>
      </c>
      <c r="K60" s="17">
        <f>K61</f>
        <v>143388</v>
      </c>
    </row>
    <row r="61" spans="1:11" x14ac:dyDescent="0.3">
      <c r="A61" s="8" t="s">
        <v>52</v>
      </c>
      <c r="B61" s="9" t="s">
        <v>3</v>
      </c>
      <c r="C61" s="9" t="s">
        <v>14</v>
      </c>
      <c r="D61" s="9" t="s">
        <v>9</v>
      </c>
      <c r="E61" s="9" t="s">
        <v>2</v>
      </c>
      <c r="F61" s="9" t="s">
        <v>1</v>
      </c>
      <c r="G61" s="9" t="s">
        <v>0</v>
      </c>
      <c r="H61" s="9" t="s">
        <v>60</v>
      </c>
      <c r="I61" s="17">
        <f>I64+I62</f>
        <v>164890</v>
      </c>
      <c r="J61" s="17">
        <f t="shared" ref="J61:K61" si="9">J64+J62</f>
        <v>141103</v>
      </c>
      <c r="K61" s="17">
        <f t="shared" si="9"/>
        <v>143388</v>
      </c>
    </row>
    <row r="62" spans="1:11" ht="56.25" x14ac:dyDescent="0.3">
      <c r="A62" s="8" t="s">
        <v>142</v>
      </c>
      <c r="B62" s="9" t="s">
        <v>3</v>
      </c>
      <c r="C62" s="9" t="s">
        <v>14</v>
      </c>
      <c r="D62" s="9" t="s">
        <v>9</v>
      </c>
      <c r="E62" s="9" t="s">
        <v>143</v>
      </c>
      <c r="F62" s="9" t="s">
        <v>1</v>
      </c>
      <c r="G62" s="9" t="s">
        <v>0</v>
      </c>
      <c r="H62" s="9" t="s">
        <v>60</v>
      </c>
      <c r="I62" s="17">
        <f>I63</f>
        <v>70000</v>
      </c>
      <c r="J62" s="17">
        <f t="shared" ref="J62:K62" si="10">J63</f>
        <v>70000</v>
      </c>
      <c r="K62" s="17">
        <f t="shared" si="10"/>
        <v>70000</v>
      </c>
    </row>
    <row r="63" spans="1:11" ht="75" x14ac:dyDescent="0.3">
      <c r="A63" s="8" t="s">
        <v>144</v>
      </c>
      <c r="B63" s="9" t="s">
        <v>3</v>
      </c>
      <c r="C63" s="9" t="s">
        <v>14</v>
      </c>
      <c r="D63" s="9" t="s">
        <v>9</v>
      </c>
      <c r="E63" s="9" t="s">
        <v>141</v>
      </c>
      <c r="F63" s="9" t="s">
        <v>19</v>
      </c>
      <c r="G63" s="9" t="s">
        <v>0</v>
      </c>
      <c r="H63" s="9" t="s">
        <v>60</v>
      </c>
      <c r="I63" s="17">
        <v>70000</v>
      </c>
      <c r="J63" s="17">
        <v>70000</v>
      </c>
      <c r="K63" s="17">
        <v>70000</v>
      </c>
    </row>
    <row r="64" spans="1:11" ht="37.5" x14ac:dyDescent="0.3">
      <c r="A64" s="8" t="s">
        <v>53</v>
      </c>
      <c r="B64" s="9" t="s">
        <v>3</v>
      </c>
      <c r="C64" s="9" t="s">
        <v>14</v>
      </c>
      <c r="D64" s="9" t="s">
        <v>9</v>
      </c>
      <c r="E64" s="9" t="s">
        <v>50</v>
      </c>
      <c r="F64" s="9" t="s">
        <v>1</v>
      </c>
      <c r="G64" s="9" t="s">
        <v>0</v>
      </c>
      <c r="H64" s="9" t="s">
        <v>60</v>
      </c>
      <c r="I64" s="17">
        <f t="shared" ref="I64:K64" si="11">I65</f>
        <v>94890</v>
      </c>
      <c r="J64" s="17">
        <f t="shared" si="11"/>
        <v>71103</v>
      </c>
      <c r="K64" s="17">
        <f t="shared" si="11"/>
        <v>73388</v>
      </c>
    </row>
    <row r="65" spans="1:11" ht="37.5" x14ac:dyDescent="0.3">
      <c r="A65" s="8" t="s">
        <v>54</v>
      </c>
      <c r="B65" s="9" t="s">
        <v>3</v>
      </c>
      <c r="C65" s="9" t="s">
        <v>14</v>
      </c>
      <c r="D65" s="9" t="s">
        <v>9</v>
      </c>
      <c r="E65" s="9" t="s">
        <v>51</v>
      </c>
      <c r="F65" s="9" t="s">
        <v>19</v>
      </c>
      <c r="G65" s="9" t="s">
        <v>0</v>
      </c>
      <c r="H65" s="9" t="s">
        <v>60</v>
      </c>
      <c r="I65" s="17">
        <v>94890</v>
      </c>
      <c r="J65" s="15">
        <v>71103</v>
      </c>
      <c r="K65" s="15">
        <v>73388</v>
      </c>
    </row>
    <row r="66" spans="1:11" ht="37.5" x14ac:dyDescent="0.3">
      <c r="A66" s="8" t="s">
        <v>13</v>
      </c>
      <c r="B66" s="9" t="s">
        <v>3</v>
      </c>
      <c r="C66" s="9" t="s">
        <v>12</v>
      </c>
      <c r="D66" s="9" t="s">
        <v>1</v>
      </c>
      <c r="E66" s="9" t="s">
        <v>2</v>
      </c>
      <c r="F66" s="9" t="s">
        <v>1</v>
      </c>
      <c r="G66" s="9" t="s">
        <v>0</v>
      </c>
      <c r="H66" s="9" t="s">
        <v>2</v>
      </c>
      <c r="I66" s="17">
        <f>I70+I67</f>
        <v>1724000</v>
      </c>
      <c r="J66" s="17">
        <f>J70+J67</f>
        <v>1220000</v>
      </c>
      <c r="K66" s="17">
        <f>K70+K67</f>
        <v>1220000</v>
      </c>
    </row>
    <row r="67" spans="1:11" ht="150" x14ac:dyDescent="0.3">
      <c r="A67" s="8" t="s">
        <v>76</v>
      </c>
      <c r="B67" s="9" t="s">
        <v>3</v>
      </c>
      <c r="C67" s="9" t="s">
        <v>12</v>
      </c>
      <c r="D67" s="9" t="s">
        <v>9</v>
      </c>
      <c r="E67" s="9" t="s">
        <v>2</v>
      </c>
      <c r="F67" s="9" t="s">
        <v>1</v>
      </c>
      <c r="G67" s="9" t="s">
        <v>0</v>
      </c>
      <c r="H67" s="9" t="s">
        <v>2</v>
      </c>
      <c r="I67" s="18">
        <f t="shared" ref="I67:K68" si="12">I68</f>
        <v>1534000</v>
      </c>
      <c r="J67" s="18">
        <f t="shared" si="12"/>
        <v>1030000</v>
      </c>
      <c r="K67" s="18">
        <f t="shared" si="12"/>
        <v>1030000</v>
      </c>
    </row>
    <row r="68" spans="1:11" ht="167.25" customHeight="1" x14ac:dyDescent="0.3">
      <c r="A68" s="8" t="s">
        <v>77</v>
      </c>
      <c r="B68" s="9" t="s">
        <v>3</v>
      </c>
      <c r="C68" s="9" t="s">
        <v>12</v>
      </c>
      <c r="D68" s="9" t="s">
        <v>9</v>
      </c>
      <c r="E68" s="9" t="s">
        <v>38</v>
      </c>
      <c r="F68" s="9" t="s">
        <v>19</v>
      </c>
      <c r="G68" s="9" t="s">
        <v>0</v>
      </c>
      <c r="H68" s="9" t="s">
        <v>78</v>
      </c>
      <c r="I68" s="18">
        <f t="shared" si="12"/>
        <v>1534000</v>
      </c>
      <c r="J68" s="18">
        <f t="shared" si="12"/>
        <v>1030000</v>
      </c>
      <c r="K68" s="18">
        <f t="shared" si="12"/>
        <v>1030000</v>
      </c>
    </row>
    <row r="69" spans="1:11" ht="168.75" x14ac:dyDescent="0.3">
      <c r="A69" s="8" t="s">
        <v>83</v>
      </c>
      <c r="B69" s="9" t="s">
        <v>3</v>
      </c>
      <c r="C69" s="9" t="s">
        <v>12</v>
      </c>
      <c r="D69" s="9" t="s">
        <v>9</v>
      </c>
      <c r="E69" s="9" t="s">
        <v>79</v>
      </c>
      <c r="F69" s="9" t="s">
        <v>19</v>
      </c>
      <c r="G69" s="9" t="s">
        <v>0</v>
      </c>
      <c r="H69" s="9" t="s">
        <v>78</v>
      </c>
      <c r="I69" s="18">
        <v>1534000</v>
      </c>
      <c r="J69" s="21">
        <v>1030000</v>
      </c>
      <c r="K69" s="21">
        <v>1030000</v>
      </c>
    </row>
    <row r="70" spans="1:11" ht="57.6" customHeight="1" x14ac:dyDescent="0.3">
      <c r="A70" s="8" t="s">
        <v>55</v>
      </c>
      <c r="B70" s="9" t="s">
        <v>3</v>
      </c>
      <c r="C70" s="9" t="s">
        <v>12</v>
      </c>
      <c r="D70" s="9" t="s">
        <v>11</v>
      </c>
      <c r="E70" s="9" t="s">
        <v>2</v>
      </c>
      <c r="F70" s="9" t="s">
        <v>1</v>
      </c>
      <c r="G70" s="9" t="s">
        <v>0</v>
      </c>
      <c r="H70" s="9" t="s">
        <v>61</v>
      </c>
      <c r="I70" s="17">
        <f>I71</f>
        <v>190000</v>
      </c>
      <c r="J70" s="17">
        <f>J71</f>
        <v>190000</v>
      </c>
      <c r="K70" s="17">
        <f>K71</f>
        <v>190000</v>
      </c>
    </row>
    <row r="71" spans="1:11" ht="56.25" x14ac:dyDescent="0.3">
      <c r="A71" s="8" t="s">
        <v>56</v>
      </c>
      <c r="B71" s="9" t="s">
        <v>3</v>
      </c>
      <c r="C71" s="9" t="s">
        <v>12</v>
      </c>
      <c r="D71" s="9" t="s">
        <v>11</v>
      </c>
      <c r="E71" s="9" t="s">
        <v>31</v>
      </c>
      <c r="F71" s="9" t="s">
        <v>1</v>
      </c>
      <c r="G71" s="9" t="s">
        <v>0</v>
      </c>
      <c r="H71" s="9" t="s">
        <v>61</v>
      </c>
      <c r="I71" s="17">
        <f>I72+I73</f>
        <v>190000</v>
      </c>
      <c r="J71" s="17">
        <f>J72+J73</f>
        <v>190000</v>
      </c>
      <c r="K71" s="17">
        <f>K72+K73</f>
        <v>190000</v>
      </c>
    </row>
    <row r="72" spans="1:11" ht="93.75" x14ac:dyDescent="0.3">
      <c r="A72" s="8" t="s">
        <v>125</v>
      </c>
      <c r="B72" s="9" t="s">
        <v>3</v>
      </c>
      <c r="C72" s="9" t="s">
        <v>12</v>
      </c>
      <c r="D72" s="9" t="s">
        <v>11</v>
      </c>
      <c r="E72" s="9" t="s">
        <v>41</v>
      </c>
      <c r="F72" s="9" t="s">
        <v>19</v>
      </c>
      <c r="G72" s="9" t="s">
        <v>0</v>
      </c>
      <c r="H72" s="9" t="s">
        <v>61</v>
      </c>
      <c r="I72" s="17">
        <v>40000</v>
      </c>
      <c r="J72" s="15">
        <v>40000</v>
      </c>
      <c r="K72" s="15">
        <v>40000</v>
      </c>
    </row>
    <row r="73" spans="1:11" ht="75" x14ac:dyDescent="0.3">
      <c r="A73" s="8" t="s">
        <v>68</v>
      </c>
      <c r="B73" s="9" t="s">
        <v>3</v>
      </c>
      <c r="C73" s="9" t="s">
        <v>12</v>
      </c>
      <c r="D73" s="9" t="s">
        <v>11</v>
      </c>
      <c r="E73" s="9" t="s">
        <v>41</v>
      </c>
      <c r="F73" s="9" t="s">
        <v>14</v>
      </c>
      <c r="G73" s="9" t="s">
        <v>0</v>
      </c>
      <c r="H73" s="9" t="s">
        <v>61</v>
      </c>
      <c r="I73" s="17">
        <v>150000</v>
      </c>
      <c r="J73" s="15">
        <v>150000</v>
      </c>
      <c r="K73" s="15">
        <v>150000</v>
      </c>
    </row>
    <row r="74" spans="1:11" x14ac:dyDescent="0.3">
      <c r="A74" s="8" t="s">
        <v>10</v>
      </c>
      <c r="B74" s="9" t="s">
        <v>3</v>
      </c>
      <c r="C74" s="9" t="s">
        <v>5</v>
      </c>
      <c r="D74" s="9" t="s">
        <v>1</v>
      </c>
      <c r="E74" s="9" t="s">
        <v>2</v>
      </c>
      <c r="F74" s="9" t="s">
        <v>1</v>
      </c>
      <c r="G74" s="9" t="s">
        <v>0</v>
      </c>
      <c r="H74" s="9" t="s">
        <v>2</v>
      </c>
      <c r="I74" s="17">
        <f>I78+I80+I81+I83+I85+I86+I75</f>
        <v>3130488.65</v>
      </c>
      <c r="J74" s="17">
        <f>J78+J80+J81+J83+J85+J86+J75</f>
        <v>3444707.65</v>
      </c>
      <c r="K74" s="17">
        <f>K78+K80+K81+K83+K85+K86+K75</f>
        <v>3488925.65</v>
      </c>
    </row>
    <row r="75" spans="1:11" ht="37.5" x14ac:dyDescent="0.3">
      <c r="A75" s="8" t="s">
        <v>110</v>
      </c>
      <c r="B75" s="9" t="s">
        <v>3</v>
      </c>
      <c r="C75" s="9" t="s">
        <v>5</v>
      </c>
      <c r="D75" s="9" t="s">
        <v>8</v>
      </c>
      <c r="E75" s="9" t="s">
        <v>2</v>
      </c>
      <c r="F75" s="9" t="s">
        <v>1</v>
      </c>
      <c r="G75" s="9" t="s">
        <v>0</v>
      </c>
      <c r="H75" s="9" t="s">
        <v>62</v>
      </c>
      <c r="I75" s="17">
        <f>I76+I77</f>
        <v>40000</v>
      </c>
      <c r="J75" s="17">
        <f>J76+J77</f>
        <v>38000</v>
      </c>
      <c r="K75" s="17">
        <f>K76+K77</f>
        <v>38000</v>
      </c>
    </row>
    <row r="76" spans="1:11" ht="131.25" x14ac:dyDescent="0.3">
      <c r="A76" s="24" t="s">
        <v>122</v>
      </c>
      <c r="B76" s="9" t="s">
        <v>3</v>
      </c>
      <c r="C76" s="9" t="s">
        <v>5</v>
      </c>
      <c r="D76" s="9" t="s">
        <v>8</v>
      </c>
      <c r="E76" s="9" t="s">
        <v>31</v>
      </c>
      <c r="F76" s="9" t="s">
        <v>7</v>
      </c>
      <c r="G76" s="9" t="s">
        <v>0</v>
      </c>
      <c r="H76" s="22">
        <v>140</v>
      </c>
      <c r="I76" s="17">
        <v>30000</v>
      </c>
      <c r="J76" s="17">
        <v>30000</v>
      </c>
      <c r="K76" s="17">
        <v>30000</v>
      </c>
    </row>
    <row r="77" spans="1:11" ht="93.75" x14ac:dyDescent="0.3">
      <c r="A77" s="8" t="s">
        <v>111</v>
      </c>
      <c r="B77" s="9" t="s">
        <v>3</v>
      </c>
      <c r="C77" s="9" t="s">
        <v>5</v>
      </c>
      <c r="D77" s="9" t="s">
        <v>8</v>
      </c>
      <c r="E77" s="9" t="s">
        <v>95</v>
      </c>
      <c r="F77" s="9" t="s">
        <v>7</v>
      </c>
      <c r="G77" s="9" t="s">
        <v>0</v>
      </c>
      <c r="H77" s="9" t="s">
        <v>62</v>
      </c>
      <c r="I77" s="17">
        <v>10000</v>
      </c>
      <c r="J77" s="17">
        <v>8000</v>
      </c>
      <c r="K77" s="17">
        <v>8000</v>
      </c>
    </row>
    <row r="78" spans="1:11" ht="112.5" x14ac:dyDescent="0.3">
      <c r="A78" s="8" t="s">
        <v>99</v>
      </c>
      <c r="B78" s="9" t="s">
        <v>3</v>
      </c>
      <c r="C78" s="9" t="s">
        <v>5</v>
      </c>
      <c r="D78" s="9" t="s">
        <v>22</v>
      </c>
      <c r="E78" s="9" t="s">
        <v>2</v>
      </c>
      <c r="F78" s="9" t="s">
        <v>7</v>
      </c>
      <c r="G78" s="9" t="s">
        <v>0</v>
      </c>
      <c r="H78" s="9" t="s">
        <v>62</v>
      </c>
      <c r="I78" s="17">
        <f>I79</f>
        <v>824000</v>
      </c>
      <c r="J78" s="17">
        <f>J79</f>
        <v>824000</v>
      </c>
      <c r="K78" s="17">
        <f>K79</f>
        <v>824000</v>
      </c>
    </row>
    <row r="79" spans="1:11" ht="93.75" x14ac:dyDescent="0.3">
      <c r="A79" s="8" t="s">
        <v>100</v>
      </c>
      <c r="B79" s="9" t="s">
        <v>3</v>
      </c>
      <c r="C79" s="9" t="s">
        <v>5</v>
      </c>
      <c r="D79" s="9" t="s">
        <v>22</v>
      </c>
      <c r="E79" s="9" t="s">
        <v>31</v>
      </c>
      <c r="F79" s="9" t="s">
        <v>7</v>
      </c>
      <c r="G79" s="9" t="s">
        <v>0</v>
      </c>
      <c r="H79" s="9" t="s">
        <v>62</v>
      </c>
      <c r="I79" s="17">
        <v>824000</v>
      </c>
      <c r="J79" s="17">
        <v>824000</v>
      </c>
      <c r="K79" s="17">
        <v>824000</v>
      </c>
    </row>
    <row r="80" spans="1:11" ht="93.75" x14ac:dyDescent="0.3">
      <c r="A80" s="8" t="s">
        <v>103</v>
      </c>
      <c r="B80" s="9" t="s">
        <v>3</v>
      </c>
      <c r="C80" s="9" t="s">
        <v>5</v>
      </c>
      <c r="D80" s="9" t="s">
        <v>104</v>
      </c>
      <c r="E80" s="9" t="s">
        <v>2</v>
      </c>
      <c r="F80" s="9" t="s">
        <v>7</v>
      </c>
      <c r="G80" s="9" t="s">
        <v>0</v>
      </c>
      <c r="H80" s="9" t="s">
        <v>62</v>
      </c>
      <c r="I80" s="17">
        <v>530000</v>
      </c>
      <c r="J80" s="17">
        <v>550000</v>
      </c>
      <c r="K80" s="17">
        <v>550000</v>
      </c>
    </row>
    <row r="81" spans="1:11" ht="56.25" x14ac:dyDescent="0.3">
      <c r="A81" s="8" t="s">
        <v>105</v>
      </c>
      <c r="B81" s="9" t="s">
        <v>3</v>
      </c>
      <c r="C81" s="9" t="s">
        <v>5</v>
      </c>
      <c r="D81" s="9" t="s">
        <v>106</v>
      </c>
      <c r="E81" s="9" t="s">
        <v>2</v>
      </c>
      <c r="F81" s="9" t="s">
        <v>7</v>
      </c>
      <c r="G81" s="9" t="s">
        <v>0</v>
      </c>
      <c r="H81" s="9" t="s">
        <v>62</v>
      </c>
      <c r="I81" s="17">
        <f>I82</f>
        <v>60000</v>
      </c>
      <c r="J81" s="17">
        <f>J82</f>
        <v>90000</v>
      </c>
      <c r="K81" s="17">
        <f>K82</f>
        <v>90000</v>
      </c>
    </row>
    <row r="82" spans="1:11" ht="56.25" x14ac:dyDescent="0.3">
      <c r="A82" s="8" t="s">
        <v>107</v>
      </c>
      <c r="B82" s="9" t="s">
        <v>3</v>
      </c>
      <c r="C82" s="9" t="s">
        <v>5</v>
      </c>
      <c r="D82" s="9" t="s">
        <v>106</v>
      </c>
      <c r="E82" s="9" t="s">
        <v>95</v>
      </c>
      <c r="F82" s="9" t="s">
        <v>7</v>
      </c>
      <c r="G82" s="9" t="s">
        <v>0</v>
      </c>
      <c r="H82" s="9" t="s">
        <v>62</v>
      </c>
      <c r="I82" s="17">
        <v>60000</v>
      </c>
      <c r="J82" s="17">
        <v>90000</v>
      </c>
      <c r="K82" s="17">
        <v>90000</v>
      </c>
    </row>
    <row r="83" spans="1:11" ht="37.5" x14ac:dyDescent="0.3">
      <c r="A83" s="8" t="s">
        <v>101</v>
      </c>
      <c r="B83" s="9" t="s">
        <v>3</v>
      </c>
      <c r="C83" s="9" t="s">
        <v>5</v>
      </c>
      <c r="D83" s="9" t="s">
        <v>98</v>
      </c>
      <c r="E83" s="9" t="s">
        <v>2</v>
      </c>
      <c r="F83" s="9" t="s">
        <v>1</v>
      </c>
      <c r="G83" s="9" t="s">
        <v>0</v>
      </c>
      <c r="H83" s="9" t="s">
        <v>62</v>
      </c>
      <c r="I83" s="17">
        <f>I84</f>
        <v>29223.65</v>
      </c>
      <c r="J83" s="17">
        <f>J84</f>
        <v>29223.65</v>
      </c>
      <c r="K83" s="17">
        <f>K84</f>
        <v>29223.65</v>
      </c>
    </row>
    <row r="84" spans="1:11" ht="75" x14ac:dyDescent="0.3">
      <c r="A84" s="8" t="s">
        <v>102</v>
      </c>
      <c r="B84" s="9" t="s">
        <v>3</v>
      </c>
      <c r="C84" s="9" t="s">
        <v>5</v>
      </c>
      <c r="D84" s="9" t="s">
        <v>98</v>
      </c>
      <c r="E84" s="9" t="s">
        <v>95</v>
      </c>
      <c r="F84" s="9" t="s">
        <v>19</v>
      </c>
      <c r="G84" s="9" t="s">
        <v>0</v>
      </c>
      <c r="H84" s="9" t="s">
        <v>62</v>
      </c>
      <c r="I84" s="17">
        <v>29223.65</v>
      </c>
      <c r="J84" s="17">
        <v>29223.65</v>
      </c>
      <c r="K84" s="17">
        <v>29223.65</v>
      </c>
    </row>
    <row r="85" spans="1:11" ht="112.5" x14ac:dyDescent="0.3">
      <c r="A85" s="8" t="s">
        <v>108</v>
      </c>
      <c r="B85" s="9" t="s">
        <v>3</v>
      </c>
      <c r="C85" s="9" t="s">
        <v>5</v>
      </c>
      <c r="D85" s="9" t="s">
        <v>109</v>
      </c>
      <c r="E85" s="9" t="s">
        <v>2</v>
      </c>
      <c r="F85" s="9" t="s">
        <v>7</v>
      </c>
      <c r="G85" s="9" t="s">
        <v>0</v>
      </c>
      <c r="H85" s="9" t="s">
        <v>62</v>
      </c>
      <c r="I85" s="17">
        <v>180000</v>
      </c>
      <c r="J85" s="17">
        <v>200000</v>
      </c>
      <c r="K85" s="17">
        <v>200000</v>
      </c>
    </row>
    <row r="86" spans="1:11" ht="37.5" x14ac:dyDescent="0.3">
      <c r="A86" s="8" t="s">
        <v>6</v>
      </c>
      <c r="B86" s="9" t="s">
        <v>3</v>
      </c>
      <c r="C86" s="9" t="s">
        <v>5</v>
      </c>
      <c r="D86" s="9" t="s">
        <v>4</v>
      </c>
      <c r="E86" s="9" t="s">
        <v>2</v>
      </c>
      <c r="F86" s="9" t="s">
        <v>1</v>
      </c>
      <c r="G86" s="9" t="s">
        <v>0</v>
      </c>
      <c r="H86" s="9" t="s">
        <v>62</v>
      </c>
      <c r="I86" s="17">
        <f>I87</f>
        <v>1467265</v>
      </c>
      <c r="J86" s="17">
        <f>J87</f>
        <v>1713484</v>
      </c>
      <c r="K86" s="17">
        <f>K87</f>
        <v>1757702</v>
      </c>
    </row>
    <row r="87" spans="1:11" ht="75" x14ac:dyDescent="0.3">
      <c r="A87" s="8" t="s">
        <v>57</v>
      </c>
      <c r="B87" s="9" t="s">
        <v>3</v>
      </c>
      <c r="C87" s="9" t="s">
        <v>5</v>
      </c>
      <c r="D87" s="9" t="s">
        <v>4</v>
      </c>
      <c r="E87" s="9" t="s">
        <v>38</v>
      </c>
      <c r="F87" s="9" t="s">
        <v>19</v>
      </c>
      <c r="G87" s="9" t="s">
        <v>0</v>
      </c>
      <c r="H87" s="9" t="s">
        <v>62</v>
      </c>
      <c r="I87" s="17">
        <v>1467265</v>
      </c>
      <c r="J87" s="15">
        <v>1713484</v>
      </c>
      <c r="K87" s="15">
        <v>1757702</v>
      </c>
    </row>
  </sheetData>
  <mergeCells count="10">
    <mergeCell ref="I1:K1"/>
    <mergeCell ref="I2:K2"/>
    <mergeCell ref="J3:K3"/>
    <mergeCell ref="I4:K6"/>
    <mergeCell ref="I8:K9"/>
    <mergeCell ref="A8:A10"/>
    <mergeCell ref="B8:H8"/>
    <mergeCell ref="B9:F9"/>
    <mergeCell ref="G9:H9"/>
    <mergeCell ref="A7:K7"/>
  </mergeCells>
  <phoneticPr fontId="3" type="noConversion"/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2019-01-31T09:34:09Z</cp:lastPrinted>
  <dcterms:created xsi:type="dcterms:W3CDTF">2015-09-30T05:09:12Z</dcterms:created>
  <dcterms:modified xsi:type="dcterms:W3CDTF">2019-06-20T12:09:14Z</dcterms:modified>
</cp:coreProperties>
</file>