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11.12.2020\"/>
    </mc:Choice>
  </mc:AlternateContent>
  <bookViews>
    <workbookView xWindow="120" yWindow="135" windowWidth="28695" windowHeight="15075" activeTab="5"/>
  </bookViews>
  <sheets>
    <sheet name="Приложение №11 табл 1" sheetId="3" r:id="rId1"/>
    <sheet name="Таб.4" sheetId="5" r:id="rId2"/>
    <sheet name="таб.6" sheetId="7" r:id="rId3"/>
    <sheet name="Таб.5" sheetId="6" r:id="rId4"/>
    <sheet name="Таб.3" sheetId="4" r:id="rId5"/>
    <sheet name="Приложение №11 Табл.2" sheetId="2" r:id="rId6"/>
  </sheets>
  <definedNames>
    <definedName name="_xlnm.Print_Area" localSheetId="0">'Приложение №11 табл 1'!$B$1:$N$43</definedName>
    <definedName name="_xlnm.Print_Area" localSheetId="5">'Приложение №11 Табл.2'!$B$1:$M$27</definedName>
  </definedNames>
  <calcPr calcId="152511"/>
</workbook>
</file>

<file path=xl/calcChain.xml><?xml version="1.0" encoding="utf-8"?>
<calcChain xmlns="http://schemas.openxmlformats.org/spreadsheetml/2006/main">
  <c r="G28" i="5" l="1"/>
  <c r="F28" i="5"/>
  <c r="H28" i="5"/>
  <c r="F38" i="3" l="1"/>
  <c r="G38" i="3" l="1"/>
  <c r="E7" i="5" l="1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6" i="5"/>
  <c r="G10" i="7" l="1"/>
  <c r="F10" i="7"/>
  <c r="E7" i="6" l="1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6" i="6"/>
  <c r="G27" i="6"/>
  <c r="F27" i="6" l="1"/>
  <c r="E27" i="6" s="1"/>
  <c r="E27" i="4" l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6" i="4"/>
  <c r="F27" i="4"/>
  <c r="E28" i="5" l="1"/>
  <c r="G27" i="4"/>
  <c r="M27" i="2" l="1"/>
  <c r="L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J27" i="2"/>
  <c r="I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6" i="2"/>
  <c r="F27" i="2"/>
  <c r="G27" i="2"/>
  <c r="H27" i="2" l="1"/>
  <c r="K27" i="2"/>
  <c r="E27" i="2"/>
</calcChain>
</file>

<file path=xl/sharedStrings.xml><?xml version="1.0" encoding="utf-8"?>
<sst xmlns="http://schemas.openxmlformats.org/spreadsheetml/2006/main" count="344" uniqueCount="66">
  <si>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</si>
  <si>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</si>
  <si>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</si>
  <si>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</si>
  <si>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</si>
  <si>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</si>
  <si>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</si>
  <si>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</si>
  <si>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</si>
  <si>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</si>
  <si>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</si>
  <si>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</si>
  <si>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</si>
  <si>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</si>
  <si>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</si>
  <si>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</si>
  <si>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</si>
  <si>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</si>
  <si>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</si>
  <si>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</si>
  <si>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</si>
  <si>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</si>
  <si>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</si>
  <si>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</si>
  <si>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</si>
  <si>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</si>
  <si>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</si>
  <si>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</si>
  <si>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2020 год, рублей</t>
  </si>
  <si>
    <t>Сумма на 2021 год, рублей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</si>
  <si>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</si>
  <si>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</si>
  <si>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</si>
  <si>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</si>
  <si>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</si>
  <si>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</si>
  <si>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</si>
  <si>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</si>
  <si>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</si>
  <si>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>Таблица 2</t>
  </si>
  <si>
    <t>2020 год</t>
  </si>
  <si>
    <t>2021 год</t>
  </si>
  <si>
    <t>"О  бюджете Тарского муниципального района на 2020 год и на плановый период 2021 и 2022 годов"</t>
  </si>
  <si>
    <t xml:space="preserve">Распределение
иных межбюджетных трансфертов бюджетам поселений Тарского муниципального района на 2020 год и на плановый период 2021 и 2022 годов </t>
  </si>
  <si>
    <t>2022 год</t>
  </si>
  <si>
    <t>Распределение
иных межбюджетных трансфертов бюджетам поселений Тарского муниципального района на 2020 год и на плановый период 2021 и 2022 годов</t>
  </si>
  <si>
    <t>Сумма на 2022 год, рублей</t>
  </si>
  <si>
    <t xml:space="preserve">Приложение № 10 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</si>
  <si>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</si>
  <si>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</si>
  <si>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Таблица 3</t>
  </si>
  <si>
    <t>Таблица 4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</si>
  <si>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</si>
  <si>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участие в организации и финансировании проведения общественных работ</t>
  </si>
  <si>
    <t>на содержание мест (контейнерных площадок) накопления твердых коммунальных отходов</t>
  </si>
  <si>
    <t>Больше Туралинского сельского поселения</t>
  </si>
  <si>
    <t>Таблица 5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</si>
  <si>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</si>
  <si>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</si>
  <si>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Распределение</t>
  </si>
  <si>
    <t>Тарское Городское поселение</t>
  </si>
  <si>
    <t>Таблица 6</t>
  </si>
  <si>
    <t>Тарское городское поселение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</si>
  <si>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</si>
  <si>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 xml:space="preserve">иных межбюджетных трансфертов на финансовое обеспечение мероприятий, направленных на увеличение налоговых и неналоговых доходов бюджета.
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</si>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</sst>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0" fillId="0" borderId="0"/>
    <xf numFmtId="43" fontId="17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0" fontId="1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39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0" fontId="15" fillId="0" borderId="0" xfId="1" applyFont="1" applyProtection="1">
      <protection hidden="1"/>
    </xf>
    <xf numFmtId="0" fontId="16" fillId="0" borderId="1" xfId="0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6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39" fontId="6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6" fillId="0" borderId="1" xfId="2" applyNumberFormat="1" applyFont="1" applyFill="1" applyBorder="1" applyAlignment="1" applyProtection="1">
      <alignment horizontal="right" vertical="center"/>
      <protection hidden="1"/>
    </xf>
    <xf numFmtId="2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>
      <alignment horizontal="center" vertical="top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6" fillId="0" borderId="1" xfId="4" applyFont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0" xfId="2" applyNumberFormat="1" applyFont="1"/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justify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0" fillId="0" borderId="7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3"/>
  <sheetViews>
    <sheetView showGridLines="0" view="pageBreakPreview" topLeftCell="A32" zoomScaleSheetLayoutView="100" workbookViewId="0">
      <selection activeCell="G26" sqref="G26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9.710937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x14ac:dyDescent="0.3">
      <c r="K1" s="85" t="s">
        <v>65</v>
      </c>
      <c r="L1" s="86"/>
      <c r="M1" s="86"/>
      <c r="N1" s="86"/>
    </row>
    <row r="2" spans="1:14" ht="95.25" customHeight="1" x14ac:dyDescent="0.3">
      <c r="K2" s="85" t="s">
        <v>48</v>
      </c>
      <c r="L2" s="87"/>
      <c r="M2" s="87"/>
      <c r="N2" s="87"/>
    </row>
    <row r="3" spans="1:14" ht="18.75" customHeight="1" x14ac:dyDescent="0.3">
      <c r="A3" s="20"/>
      <c r="B3" s="20"/>
      <c r="C3" s="20"/>
      <c r="D3" s="20"/>
      <c r="E3" s="20"/>
      <c r="F3" s="20"/>
      <c r="G3" s="20"/>
      <c r="H3" s="21"/>
      <c r="I3" s="21"/>
      <c r="J3" s="21"/>
      <c r="L3" s="21"/>
      <c r="N3" s="23" t="s">
        <v>47</v>
      </c>
    </row>
    <row r="4" spans="1:14" ht="18.75" customHeight="1" x14ac:dyDescent="0.3">
      <c r="A4" s="20"/>
      <c r="B4" s="21"/>
      <c r="C4" s="21"/>
      <c r="D4" s="21"/>
      <c r="E4" s="21"/>
      <c r="F4" s="21"/>
      <c r="G4" s="21"/>
      <c r="H4" s="21"/>
      <c r="I4" s="21"/>
      <c r="J4" s="21"/>
      <c r="L4" s="21"/>
      <c r="N4" s="23" t="s">
        <v>30</v>
      </c>
    </row>
    <row r="5" spans="1:14" ht="40.5" customHeight="1" x14ac:dyDescent="0.3">
      <c r="A5" s="20"/>
      <c r="B5" s="21"/>
      <c r="C5" s="21"/>
      <c r="D5" s="21"/>
      <c r="E5" s="21"/>
      <c r="F5" s="21"/>
      <c r="G5" s="21"/>
      <c r="H5" s="21"/>
      <c r="I5" s="21"/>
      <c r="J5" s="21"/>
      <c r="K5" s="83" t="s">
        <v>42</v>
      </c>
      <c r="L5" s="84"/>
      <c r="M5" s="84"/>
      <c r="N5" s="84"/>
    </row>
    <row r="6" spans="1:14" ht="18.75" customHeight="1" x14ac:dyDescent="0.3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4" ht="409.6" hidden="1" customHeight="1" x14ac:dyDescent="0.3">
      <c r="A7" s="20"/>
      <c r="B7" s="20"/>
      <c r="C7" s="20"/>
      <c r="D7" s="20"/>
      <c r="E7" s="20"/>
      <c r="F7" s="20"/>
      <c r="G7" s="20"/>
      <c r="H7" s="20"/>
      <c r="I7" s="21"/>
      <c r="J7" s="21"/>
      <c r="K7" s="21"/>
      <c r="L7" s="21"/>
    </row>
    <row r="8" spans="1:14" ht="83.25" customHeight="1" x14ac:dyDescent="0.3">
      <c r="A8" s="24"/>
      <c r="B8" s="89" t="s">
        <v>43</v>
      </c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</row>
    <row r="9" spans="1:14" ht="69" customHeight="1" x14ac:dyDescent="0.3">
      <c r="A9" s="24"/>
      <c r="B9" s="25"/>
      <c r="C9" s="89" t="s">
        <v>31</v>
      </c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</row>
    <row r="10" spans="1:14" ht="18.75" x14ac:dyDescent="0.3">
      <c r="A10" s="20"/>
      <c r="B10" s="20"/>
      <c r="C10" s="20"/>
      <c r="D10" s="20"/>
      <c r="E10" s="20"/>
      <c r="F10" s="20"/>
      <c r="H10" s="23"/>
      <c r="I10" s="21"/>
      <c r="J10" s="21"/>
      <c r="K10" s="21"/>
      <c r="L10" s="21"/>
      <c r="N10" s="40" t="s">
        <v>32</v>
      </c>
    </row>
    <row r="11" spans="1:14" ht="38.25" customHeight="1" x14ac:dyDescent="0.3">
      <c r="A11" s="20"/>
      <c r="B11" s="90" t="s">
        <v>24</v>
      </c>
      <c r="C11" s="90" t="s">
        <v>23</v>
      </c>
      <c r="D11" s="90"/>
      <c r="E11" s="90"/>
      <c r="F11" s="88" t="s">
        <v>40</v>
      </c>
      <c r="G11" s="88"/>
      <c r="H11" s="91"/>
      <c r="I11" s="91"/>
      <c r="J11" s="91"/>
      <c r="K11" s="88" t="s">
        <v>41</v>
      </c>
      <c r="L11" s="88"/>
      <c r="M11" s="88" t="s">
        <v>44</v>
      </c>
      <c r="N11" s="88"/>
    </row>
    <row r="12" spans="1:14" ht="38.25" customHeight="1" x14ac:dyDescent="0.3">
      <c r="A12" s="20"/>
      <c r="B12" s="90"/>
      <c r="C12" s="90"/>
      <c r="D12" s="90"/>
      <c r="E12" s="90"/>
      <c r="F12" s="90" t="s">
        <v>33</v>
      </c>
      <c r="G12" s="14" t="s">
        <v>34</v>
      </c>
      <c r="H12" s="91"/>
      <c r="I12" s="91"/>
      <c r="J12" s="91"/>
      <c r="K12" s="90" t="s">
        <v>33</v>
      </c>
      <c r="L12" s="14" t="s">
        <v>34</v>
      </c>
      <c r="M12" s="90" t="s">
        <v>33</v>
      </c>
      <c r="N12" s="14" t="s">
        <v>34</v>
      </c>
    </row>
    <row r="13" spans="1:14" ht="33.75" customHeight="1" x14ac:dyDescent="0.3">
      <c r="A13" s="20"/>
      <c r="B13" s="90"/>
      <c r="C13" s="90"/>
      <c r="D13" s="90"/>
      <c r="E13" s="90"/>
      <c r="F13" s="90"/>
      <c r="G13" s="88" t="s">
        <v>35</v>
      </c>
      <c r="H13" s="91"/>
      <c r="I13" s="91"/>
      <c r="J13" s="91"/>
      <c r="K13" s="90"/>
      <c r="L13" s="88" t="s">
        <v>35</v>
      </c>
      <c r="M13" s="90"/>
      <c r="N13" s="88" t="s">
        <v>35</v>
      </c>
    </row>
    <row r="14" spans="1:14" ht="41.25" customHeight="1" x14ac:dyDescent="0.3">
      <c r="A14" s="20"/>
      <c r="B14" s="90"/>
      <c r="C14" s="90"/>
      <c r="D14" s="90"/>
      <c r="E14" s="90"/>
      <c r="F14" s="90"/>
      <c r="G14" s="88"/>
      <c r="H14" s="26" t="s">
        <v>36</v>
      </c>
      <c r="I14" s="26" t="s">
        <v>37</v>
      </c>
      <c r="J14" s="26" t="s">
        <v>38</v>
      </c>
      <c r="K14" s="90"/>
      <c r="L14" s="88"/>
      <c r="M14" s="90"/>
      <c r="N14" s="88"/>
    </row>
    <row r="15" spans="1:14" ht="18.75" hidden="1" x14ac:dyDescent="0.3">
      <c r="A15" s="20"/>
      <c r="B15" s="90"/>
      <c r="C15" s="90"/>
      <c r="D15" s="26"/>
      <c r="E15" s="26"/>
      <c r="F15" s="90"/>
      <c r="G15" s="88"/>
      <c r="H15" s="26"/>
      <c r="I15" s="26"/>
      <c r="J15" s="26"/>
      <c r="K15" s="90"/>
      <c r="L15" s="88"/>
      <c r="M15" s="90"/>
      <c r="N15" s="88"/>
    </row>
    <row r="16" spans="1:14" ht="18.75" x14ac:dyDescent="0.3">
      <c r="A16" s="20"/>
      <c r="B16" s="78">
        <v>1</v>
      </c>
      <c r="C16" s="63" t="s">
        <v>22</v>
      </c>
      <c r="D16" s="78"/>
      <c r="E16" s="78"/>
      <c r="F16" s="81">
        <v>38688.300000000003</v>
      </c>
      <c r="G16" s="80">
        <v>0</v>
      </c>
      <c r="H16" s="79"/>
      <c r="I16" s="79"/>
      <c r="J16" s="79"/>
      <c r="K16" s="79">
        <v>0</v>
      </c>
      <c r="L16" s="80">
        <v>0</v>
      </c>
      <c r="M16" s="79">
        <v>0</v>
      </c>
      <c r="N16" s="80">
        <v>0</v>
      </c>
    </row>
    <row r="17" spans="1:14" ht="37.5" x14ac:dyDescent="0.3">
      <c r="A17" s="20"/>
      <c r="B17" s="27">
        <v>2</v>
      </c>
      <c r="C17" s="28" t="s">
        <v>21</v>
      </c>
      <c r="D17" s="26"/>
      <c r="E17" s="26"/>
      <c r="F17" s="35">
        <v>684485.72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</row>
    <row r="18" spans="1:14" ht="18.75" x14ac:dyDescent="0.3">
      <c r="A18" s="20"/>
      <c r="B18" s="27">
        <v>3</v>
      </c>
      <c r="C18" s="11" t="s">
        <v>20</v>
      </c>
      <c r="D18" s="41"/>
      <c r="E18" s="41"/>
      <c r="F18" s="35">
        <v>48543.51</v>
      </c>
      <c r="G18" s="35">
        <v>0</v>
      </c>
      <c r="H18" s="35"/>
      <c r="I18" s="35"/>
      <c r="J18" s="35"/>
      <c r="K18" s="35">
        <v>0</v>
      </c>
      <c r="L18" s="35">
        <v>0</v>
      </c>
      <c r="M18" s="35">
        <v>0</v>
      </c>
      <c r="N18" s="35">
        <v>0</v>
      </c>
    </row>
    <row r="19" spans="1:14" ht="18.75" x14ac:dyDescent="0.3">
      <c r="A19" s="20"/>
      <c r="B19" s="27">
        <v>4</v>
      </c>
      <c r="C19" s="28" t="s">
        <v>19</v>
      </c>
      <c r="D19" s="26"/>
      <c r="E19" s="26"/>
      <c r="F19" s="35">
        <v>992621.9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</row>
    <row r="20" spans="1:14" ht="23.25" customHeight="1" x14ac:dyDescent="0.3">
      <c r="A20" s="20"/>
      <c r="B20" s="27">
        <v>5</v>
      </c>
      <c r="C20" s="28" t="s">
        <v>18</v>
      </c>
      <c r="D20" s="26"/>
      <c r="E20" s="26"/>
      <c r="F20" s="35">
        <v>1160750.6499999999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</row>
    <row r="21" spans="1:14" ht="33" customHeight="1" x14ac:dyDescent="0.3">
      <c r="A21" s="20"/>
      <c r="B21" s="27">
        <v>6</v>
      </c>
      <c r="C21" s="11" t="s">
        <v>17</v>
      </c>
      <c r="D21" s="78"/>
      <c r="E21" s="78"/>
      <c r="F21" s="35">
        <v>43386.2</v>
      </c>
      <c r="G21" s="35">
        <v>0</v>
      </c>
      <c r="H21" s="35"/>
      <c r="I21" s="35"/>
      <c r="J21" s="35"/>
      <c r="K21" s="35">
        <v>0</v>
      </c>
      <c r="L21" s="35">
        <v>0</v>
      </c>
      <c r="M21" s="35">
        <v>0</v>
      </c>
      <c r="N21" s="35">
        <v>0</v>
      </c>
    </row>
    <row r="22" spans="1:14" ht="46.5" customHeight="1" x14ac:dyDescent="0.3">
      <c r="A22" s="20"/>
      <c r="B22" s="27">
        <v>7</v>
      </c>
      <c r="C22" s="28" t="s">
        <v>16</v>
      </c>
      <c r="D22" s="26"/>
      <c r="E22" s="26"/>
      <c r="F22" s="35">
        <v>1391999.83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</row>
    <row r="23" spans="1:14" ht="37.5" x14ac:dyDescent="0.3">
      <c r="A23" s="20"/>
      <c r="B23" s="27">
        <v>8</v>
      </c>
      <c r="C23" s="28" t="s">
        <v>14</v>
      </c>
      <c r="D23" s="26"/>
      <c r="E23" s="26"/>
      <c r="F23" s="35">
        <v>1022033.39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</row>
    <row r="24" spans="1:14" ht="18.75" x14ac:dyDescent="0.3">
      <c r="A24" s="20"/>
      <c r="B24" s="27">
        <v>9</v>
      </c>
      <c r="C24" s="11" t="s">
        <v>15</v>
      </c>
      <c r="D24" s="75"/>
      <c r="E24" s="75"/>
      <c r="F24" s="35">
        <v>642432.69999999995</v>
      </c>
      <c r="G24" s="35">
        <v>0</v>
      </c>
      <c r="H24" s="35"/>
      <c r="I24" s="35"/>
      <c r="J24" s="35"/>
      <c r="K24" s="35">
        <v>0</v>
      </c>
      <c r="L24" s="35">
        <v>0</v>
      </c>
      <c r="M24" s="35">
        <v>0</v>
      </c>
      <c r="N24" s="35">
        <v>0</v>
      </c>
    </row>
    <row r="25" spans="1:14" ht="36" customHeight="1" x14ac:dyDescent="0.3">
      <c r="A25" s="20"/>
      <c r="B25" s="27">
        <v>10</v>
      </c>
      <c r="C25" s="28" t="s">
        <v>13</v>
      </c>
      <c r="D25" s="26"/>
      <c r="E25" s="26"/>
      <c r="F25" s="35">
        <v>669282.52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</row>
    <row r="26" spans="1:14" ht="36" customHeight="1" x14ac:dyDescent="0.3">
      <c r="A26" s="20"/>
      <c r="B26" s="27">
        <v>11</v>
      </c>
      <c r="C26" s="11" t="s">
        <v>12</v>
      </c>
      <c r="D26" s="78"/>
      <c r="E26" s="78"/>
      <c r="F26" s="35">
        <v>87443.9</v>
      </c>
      <c r="G26" s="35">
        <v>0</v>
      </c>
      <c r="H26" s="35"/>
      <c r="I26" s="35"/>
      <c r="J26" s="35"/>
      <c r="K26" s="35">
        <v>0</v>
      </c>
      <c r="L26" s="35">
        <v>0</v>
      </c>
      <c r="M26" s="35">
        <v>0</v>
      </c>
      <c r="N26" s="35">
        <v>0</v>
      </c>
    </row>
    <row r="27" spans="1:14" ht="36" customHeight="1" x14ac:dyDescent="0.3">
      <c r="A27" s="20"/>
      <c r="B27" s="27">
        <v>12</v>
      </c>
      <c r="C27" s="11" t="s">
        <v>11</v>
      </c>
      <c r="D27" s="78"/>
      <c r="E27" s="78"/>
      <c r="F27" s="35">
        <v>108688.3</v>
      </c>
      <c r="G27" s="35">
        <v>0</v>
      </c>
      <c r="H27" s="35"/>
      <c r="I27" s="35"/>
      <c r="J27" s="35"/>
      <c r="K27" s="35">
        <v>0</v>
      </c>
      <c r="L27" s="35">
        <v>0</v>
      </c>
      <c r="M27" s="35">
        <v>0</v>
      </c>
      <c r="N27" s="35">
        <v>0</v>
      </c>
    </row>
    <row r="28" spans="1:14" ht="36" customHeight="1" x14ac:dyDescent="0.3">
      <c r="A28" s="20"/>
      <c r="B28" s="27">
        <v>13</v>
      </c>
      <c r="C28" s="11" t="s">
        <v>10</v>
      </c>
      <c r="D28" s="78"/>
      <c r="E28" s="78"/>
      <c r="F28" s="35">
        <v>40560.5</v>
      </c>
      <c r="G28" s="35">
        <v>0</v>
      </c>
      <c r="H28" s="35"/>
      <c r="I28" s="35"/>
      <c r="J28" s="35"/>
      <c r="K28" s="35">
        <v>0</v>
      </c>
      <c r="L28" s="35">
        <v>0</v>
      </c>
      <c r="M28" s="35">
        <v>0</v>
      </c>
      <c r="N28" s="35">
        <v>0</v>
      </c>
    </row>
    <row r="29" spans="1:14" ht="37.5" x14ac:dyDescent="0.3">
      <c r="A29" s="20"/>
      <c r="B29" s="27">
        <v>14</v>
      </c>
      <c r="C29" s="28" t="s">
        <v>9</v>
      </c>
      <c r="D29" s="26"/>
      <c r="E29" s="26"/>
      <c r="F29" s="35">
        <v>389642.65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</row>
    <row r="30" spans="1:14" ht="25.5" customHeight="1" x14ac:dyDescent="0.3">
      <c r="A30" s="20"/>
      <c r="B30" s="27">
        <v>15</v>
      </c>
      <c r="C30" s="28" t="s">
        <v>8</v>
      </c>
      <c r="D30" s="26"/>
      <c r="E30" s="26"/>
      <c r="F30" s="35">
        <v>302308.59999999998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</row>
    <row r="31" spans="1:14" ht="34.5" customHeight="1" x14ac:dyDescent="0.3">
      <c r="A31" s="20"/>
      <c r="B31" s="27">
        <v>16</v>
      </c>
      <c r="C31" s="11" t="s">
        <v>7</v>
      </c>
      <c r="D31" s="78"/>
      <c r="E31" s="78"/>
      <c r="F31" s="35">
        <v>46177.1</v>
      </c>
      <c r="G31" s="35">
        <v>0</v>
      </c>
      <c r="H31" s="35"/>
      <c r="I31" s="35"/>
      <c r="J31" s="35"/>
      <c r="K31" s="35">
        <v>0</v>
      </c>
      <c r="L31" s="35">
        <v>0</v>
      </c>
      <c r="M31" s="35">
        <v>0</v>
      </c>
      <c r="N31" s="35">
        <v>0</v>
      </c>
    </row>
    <row r="32" spans="1:14" ht="35.25" customHeight="1" x14ac:dyDescent="0.3">
      <c r="A32" s="20"/>
      <c r="B32" s="27">
        <v>17</v>
      </c>
      <c r="C32" s="11" t="s">
        <v>6</v>
      </c>
      <c r="D32" s="42"/>
      <c r="E32" s="42"/>
      <c r="F32" s="35">
        <v>134943.9</v>
      </c>
      <c r="G32" s="35">
        <v>0</v>
      </c>
      <c r="H32" s="35"/>
      <c r="I32" s="35"/>
      <c r="J32" s="35"/>
      <c r="K32" s="35">
        <v>0</v>
      </c>
      <c r="L32" s="35">
        <v>0</v>
      </c>
      <c r="M32" s="35">
        <v>0</v>
      </c>
      <c r="N32" s="35">
        <v>0</v>
      </c>
    </row>
    <row r="33" spans="1:14" ht="37.5" x14ac:dyDescent="0.3">
      <c r="A33" s="20"/>
      <c r="B33" s="27">
        <v>18</v>
      </c>
      <c r="C33" s="28" t="s">
        <v>5</v>
      </c>
      <c r="D33" s="26"/>
      <c r="E33" s="26"/>
      <c r="F33" s="35">
        <v>1033033.58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</row>
    <row r="34" spans="1:14" ht="42.75" customHeight="1" x14ac:dyDescent="0.3">
      <c r="A34" s="20"/>
      <c r="B34" s="27">
        <v>19</v>
      </c>
      <c r="C34" s="28" t="s">
        <v>4</v>
      </c>
      <c r="D34" s="26"/>
      <c r="E34" s="26"/>
      <c r="F34" s="35">
        <v>632177.34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</row>
    <row r="35" spans="1:14" ht="37.5" x14ac:dyDescent="0.3">
      <c r="A35" s="20"/>
      <c r="B35" s="27">
        <v>20</v>
      </c>
      <c r="C35" s="28" t="s">
        <v>3</v>
      </c>
      <c r="D35" s="26"/>
      <c r="E35" s="26"/>
      <c r="F35" s="35">
        <v>1333849.78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</row>
    <row r="36" spans="1:14" ht="18.75" x14ac:dyDescent="0.3">
      <c r="A36" s="20"/>
      <c r="B36" s="27">
        <v>21</v>
      </c>
      <c r="C36" s="11" t="s">
        <v>2</v>
      </c>
      <c r="D36" s="78"/>
      <c r="E36" s="78"/>
      <c r="F36" s="35">
        <v>27664.400000000001</v>
      </c>
      <c r="G36" s="35">
        <v>0</v>
      </c>
      <c r="H36" s="35"/>
      <c r="I36" s="35"/>
      <c r="J36" s="35"/>
      <c r="K36" s="35">
        <v>0</v>
      </c>
      <c r="L36" s="35">
        <v>0</v>
      </c>
      <c r="M36" s="35">
        <v>0</v>
      </c>
      <c r="N36" s="35">
        <v>0</v>
      </c>
    </row>
    <row r="37" spans="1:14" ht="18.75" x14ac:dyDescent="0.3">
      <c r="A37" s="20"/>
      <c r="B37" s="27">
        <v>22</v>
      </c>
      <c r="C37" s="11" t="s">
        <v>62</v>
      </c>
      <c r="D37" s="48"/>
      <c r="E37" s="48"/>
      <c r="F37" s="35">
        <v>250000</v>
      </c>
      <c r="G37" s="35">
        <v>0</v>
      </c>
      <c r="H37" s="35"/>
      <c r="I37" s="35"/>
      <c r="J37" s="35"/>
      <c r="K37" s="35">
        <v>0</v>
      </c>
      <c r="L37" s="35">
        <v>0</v>
      </c>
      <c r="M37" s="35">
        <v>0</v>
      </c>
      <c r="N37" s="35">
        <v>0</v>
      </c>
    </row>
    <row r="38" spans="1:14" s="32" customFormat="1" ht="17.25" customHeight="1" x14ac:dyDescent="0.3">
      <c r="A38" s="31"/>
      <c r="B38" s="92" t="s">
        <v>1</v>
      </c>
      <c r="C38" s="92"/>
      <c r="D38" s="29"/>
      <c r="E38" s="29"/>
      <c r="F38" s="36">
        <f>SUM(F16:F37)</f>
        <v>11080714.77</v>
      </c>
      <c r="G38" s="36">
        <f>SUM(G17:G37)</f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</row>
    <row r="39" spans="1:14" x14ac:dyDescent="0.25">
      <c r="F39" s="82"/>
    </row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  <row r="146" s="30" customFormat="1" x14ac:dyDescent="0.25"/>
    <row r="147" s="30" customFormat="1" x14ac:dyDescent="0.25"/>
    <row r="148" s="30" customFormat="1" x14ac:dyDescent="0.25"/>
    <row r="149" s="30" customFormat="1" x14ac:dyDescent="0.25"/>
    <row r="150" s="30" customFormat="1" x14ac:dyDescent="0.25"/>
    <row r="151" s="30" customFormat="1" x14ac:dyDescent="0.25"/>
    <row r="152" s="30" customFormat="1" x14ac:dyDescent="0.25"/>
    <row r="153" s="30" customFormat="1" x14ac:dyDescent="0.25"/>
    <row r="154" s="30" customFormat="1" x14ac:dyDescent="0.25"/>
    <row r="155" s="30" customFormat="1" x14ac:dyDescent="0.25"/>
    <row r="156" s="30" customFormat="1" x14ac:dyDescent="0.25"/>
    <row r="157" s="30" customFormat="1" x14ac:dyDescent="0.25"/>
    <row r="158" s="30" customFormat="1" x14ac:dyDescent="0.25"/>
    <row r="159" s="30" customFormat="1" x14ac:dyDescent="0.25"/>
    <row r="160" s="30" customFormat="1" x14ac:dyDescent="0.25"/>
    <row r="161" s="30" customFormat="1" x14ac:dyDescent="0.25"/>
    <row r="162" s="30" customFormat="1" x14ac:dyDescent="0.25"/>
    <row r="163" s="30" customFormat="1" x14ac:dyDescent="0.25"/>
    <row r="164" s="30" customFormat="1" x14ac:dyDescent="0.25"/>
    <row r="165" s="30" customFormat="1" x14ac:dyDescent="0.25"/>
    <row r="166" s="30" customFormat="1" x14ac:dyDescent="0.25"/>
    <row r="167" s="30" customFormat="1" x14ac:dyDescent="0.25"/>
    <row r="168" s="30" customFormat="1" x14ac:dyDescent="0.25"/>
    <row r="169" s="30" customFormat="1" x14ac:dyDescent="0.25"/>
    <row r="170" s="30" customFormat="1" x14ac:dyDescent="0.25"/>
    <row r="171" s="30" customFormat="1" x14ac:dyDescent="0.25"/>
    <row r="172" s="30" customFormat="1" x14ac:dyDescent="0.25"/>
    <row r="173" s="30" customFormat="1" x14ac:dyDescent="0.25"/>
  </sheetData>
  <mergeCells count="20">
    <mergeCell ref="B38:C38"/>
    <mergeCell ref="F12:F15"/>
    <mergeCell ref="K12:K15"/>
    <mergeCell ref="M12:M15"/>
    <mergeCell ref="G13:G15"/>
    <mergeCell ref="L13:L15"/>
    <mergeCell ref="K5:N5"/>
    <mergeCell ref="K1:N1"/>
    <mergeCell ref="K2:N2"/>
    <mergeCell ref="N13:N15"/>
    <mergeCell ref="B8:N8"/>
    <mergeCell ref="C9:N9"/>
    <mergeCell ref="B11:B15"/>
    <mergeCell ref="C11:C15"/>
    <mergeCell ref="D11:D14"/>
    <mergeCell ref="E11:E14"/>
    <mergeCell ref="F11:G11"/>
    <mergeCell ref="H11:J13"/>
    <mergeCell ref="K11:L11"/>
    <mergeCell ref="M11:N11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opLeftCell="A20" workbookViewId="0">
      <selection activeCell="G19" sqref="G19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6.85546875" style="3" customWidth="1"/>
    <col min="6" max="6" width="22.42578125" style="3" customWidth="1"/>
    <col min="7" max="7" width="18.5703125" style="3" customWidth="1"/>
    <col min="8" max="8" width="20.85546875" style="3" customWidth="1"/>
    <col min="9" max="9" width="15.5703125" style="3" customWidth="1"/>
    <col min="10" max="10" width="23.42578125" style="3" customWidth="1"/>
    <col min="11" max="11" width="20.28515625" style="3" customWidth="1"/>
    <col min="12" max="12" width="21.28515625" style="3" customWidth="1"/>
    <col min="13" max="13" width="15.7109375" style="3" customWidth="1"/>
    <col min="14" max="14" width="22.42578125" style="3" customWidth="1"/>
    <col min="15" max="15" width="21.85546875" style="3" customWidth="1"/>
    <col min="16" max="16" width="20.85546875" style="3" customWidth="1"/>
    <col min="17" max="17" width="12.28515625" style="3" customWidth="1"/>
    <col min="18" max="244" width="9.140625" style="3" customWidth="1"/>
    <col min="245" max="16384" width="9.140625" style="3"/>
  </cols>
  <sheetData>
    <row r="1" spans="1:17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</row>
    <row r="2" spans="1:17" ht="81" customHeight="1" x14ac:dyDescent="0.25">
      <c r="A2" s="4"/>
      <c r="B2" s="94" t="s">
        <v>45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5"/>
      <c r="Q2" s="5"/>
    </row>
    <row r="3" spans="1:17" ht="17.25" customHeight="1" x14ac:dyDescent="0.25">
      <c r="A3" s="4"/>
      <c r="B3" s="43"/>
      <c r="C3" s="43"/>
      <c r="D3" s="43"/>
      <c r="E3" s="43"/>
      <c r="F3" s="43"/>
      <c r="G3" s="43"/>
      <c r="H3" s="73"/>
      <c r="I3" s="43"/>
      <c r="J3" s="43"/>
      <c r="K3" s="43"/>
      <c r="L3" s="73"/>
      <c r="M3" s="43"/>
      <c r="N3" s="95" t="s">
        <v>51</v>
      </c>
      <c r="O3" s="95"/>
      <c r="P3" s="5"/>
      <c r="Q3" s="5"/>
    </row>
    <row r="4" spans="1:17" s="9" customFormat="1" ht="18.75" customHeight="1" x14ac:dyDescent="0.3">
      <c r="A4" s="6"/>
      <c r="B4" s="88" t="s">
        <v>24</v>
      </c>
      <c r="C4" s="88" t="s">
        <v>23</v>
      </c>
      <c r="D4" s="7"/>
      <c r="E4" s="88" t="s">
        <v>28</v>
      </c>
      <c r="F4" s="96" t="s">
        <v>27</v>
      </c>
      <c r="G4" s="97"/>
      <c r="H4" s="99"/>
      <c r="I4" s="88" t="s">
        <v>29</v>
      </c>
      <c r="J4" s="96" t="s">
        <v>27</v>
      </c>
      <c r="K4" s="97"/>
      <c r="L4" s="99"/>
      <c r="M4" s="88" t="s">
        <v>46</v>
      </c>
      <c r="N4" s="96" t="s">
        <v>27</v>
      </c>
      <c r="O4" s="97"/>
      <c r="P4" s="98"/>
      <c r="Q4" s="8"/>
    </row>
    <row r="5" spans="1:17" s="9" customFormat="1" ht="211.5" customHeight="1" x14ac:dyDescent="0.3">
      <c r="A5" s="6"/>
      <c r="B5" s="88"/>
      <c r="C5" s="88"/>
      <c r="D5" s="7"/>
      <c r="E5" s="88"/>
      <c r="F5" s="47" t="s">
        <v>52</v>
      </c>
      <c r="G5" s="47" t="s">
        <v>53</v>
      </c>
      <c r="H5" s="47" t="s">
        <v>63</v>
      </c>
      <c r="I5" s="88"/>
      <c r="J5" s="47" t="s">
        <v>52</v>
      </c>
      <c r="K5" s="47" t="s">
        <v>53</v>
      </c>
      <c r="L5" s="74" t="s">
        <v>63</v>
      </c>
      <c r="M5" s="88"/>
      <c r="N5" s="47" t="s">
        <v>52</v>
      </c>
      <c r="O5" s="47" t="s">
        <v>53</v>
      </c>
      <c r="P5" s="74" t="s">
        <v>63</v>
      </c>
      <c r="Q5" s="8"/>
    </row>
    <row r="6" spans="1:17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F6+G6+H6</f>
        <v>109138.85</v>
      </c>
      <c r="F6" s="38">
        <v>0</v>
      </c>
      <c r="G6" s="17">
        <v>72649</v>
      </c>
      <c r="H6" s="17">
        <v>36489.85</v>
      </c>
      <c r="I6" s="18">
        <v>0</v>
      </c>
      <c r="J6" s="38">
        <v>0</v>
      </c>
      <c r="K6" s="17">
        <v>0</v>
      </c>
      <c r="L6" s="17">
        <v>0</v>
      </c>
      <c r="M6" s="18">
        <v>0</v>
      </c>
      <c r="N6" s="38">
        <v>0</v>
      </c>
      <c r="O6" s="17">
        <v>0</v>
      </c>
      <c r="P6" s="17">
        <v>0</v>
      </c>
      <c r="Q6" s="8"/>
    </row>
    <row r="7" spans="1:17" s="9" customFormat="1" ht="37.5" x14ac:dyDescent="0.3">
      <c r="A7" s="10"/>
      <c r="B7" s="13">
        <v>2</v>
      </c>
      <c r="C7" s="11" t="s">
        <v>55</v>
      </c>
      <c r="D7" s="15"/>
      <c r="E7" s="18">
        <f t="shared" ref="E7:E28" si="0">F7+G7+H7</f>
        <v>104536.31999999999</v>
      </c>
      <c r="F7" s="38">
        <v>9081.1200000000008</v>
      </c>
      <c r="G7" s="17">
        <v>72649</v>
      </c>
      <c r="H7" s="17">
        <v>22806.2</v>
      </c>
      <c r="I7" s="18">
        <v>0</v>
      </c>
      <c r="J7" s="38">
        <v>0</v>
      </c>
      <c r="K7" s="17">
        <v>0</v>
      </c>
      <c r="L7" s="17">
        <v>0</v>
      </c>
      <c r="M7" s="18">
        <v>0</v>
      </c>
      <c r="N7" s="38">
        <v>0</v>
      </c>
      <c r="O7" s="17">
        <v>0</v>
      </c>
      <c r="P7" s="17">
        <v>0</v>
      </c>
      <c r="Q7" s="8"/>
    </row>
    <row r="8" spans="1:17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109138.92</v>
      </c>
      <c r="F8" s="38">
        <v>0</v>
      </c>
      <c r="G8" s="17">
        <v>72649</v>
      </c>
      <c r="H8" s="17">
        <v>36489.919999999998</v>
      </c>
      <c r="I8" s="18">
        <v>0</v>
      </c>
      <c r="J8" s="38">
        <v>0</v>
      </c>
      <c r="K8" s="17">
        <v>0</v>
      </c>
      <c r="L8" s="17">
        <v>0</v>
      </c>
      <c r="M8" s="18">
        <v>0</v>
      </c>
      <c r="N8" s="38">
        <v>0</v>
      </c>
      <c r="O8" s="17">
        <v>0</v>
      </c>
      <c r="P8" s="17">
        <v>0</v>
      </c>
      <c r="Q8" s="8" t="s">
        <v>0</v>
      </c>
    </row>
    <row r="9" spans="1:17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107177.72</v>
      </c>
      <c r="F9" s="38">
        <v>10636.52</v>
      </c>
      <c r="G9" s="17">
        <v>72649</v>
      </c>
      <c r="H9" s="17">
        <v>23892.2</v>
      </c>
      <c r="I9" s="18">
        <v>0</v>
      </c>
      <c r="J9" s="38">
        <v>0</v>
      </c>
      <c r="K9" s="17">
        <v>0</v>
      </c>
      <c r="L9" s="17">
        <v>0</v>
      </c>
      <c r="M9" s="18">
        <v>0</v>
      </c>
      <c r="N9" s="38">
        <v>0</v>
      </c>
      <c r="O9" s="17">
        <v>0</v>
      </c>
      <c r="P9" s="17">
        <v>0</v>
      </c>
      <c r="Q9" s="8" t="s">
        <v>0</v>
      </c>
    </row>
    <row r="10" spans="1:17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132448.98000000001</v>
      </c>
      <c r="F10" s="38">
        <v>0</v>
      </c>
      <c r="G10" s="17">
        <v>90811.25</v>
      </c>
      <c r="H10" s="17">
        <v>41637.730000000003</v>
      </c>
      <c r="I10" s="18">
        <v>0</v>
      </c>
      <c r="J10" s="38">
        <v>0</v>
      </c>
      <c r="K10" s="17">
        <v>0</v>
      </c>
      <c r="L10" s="17">
        <v>0</v>
      </c>
      <c r="M10" s="18">
        <v>0</v>
      </c>
      <c r="N10" s="38">
        <v>0</v>
      </c>
      <c r="O10" s="17">
        <v>0</v>
      </c>
      <c r="P10" s="17">
        <v>0</v>
      </c>
      <c r="Q10" s="8" t="s">
        <v>0</v>
      </c>
    </row>
    <row r="11" spans="1:17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137873.65</v>
      </c>
      <c r="F11" s="38">
        <v>0</v>
      </c>
      <c r="G11" s="17">
        <v>72649</v>
      </c>
      <c r="H11" s="17">
        <v>65224.65</v>
      </c>
      <c r="I11" s="18">
        <v>0</v>
      </c>
      <c r="J11" s="38">
        <v>0</v>
      </c>
      <c r="K11" s="17">
        <v>0</v>
      </c>
      <c r="L11" s="17">
        <v>0</v>
      </c>
      <c r="M11" s="18">
        <v>0</v>
      </c>
      <c r="N11" s="38">
        <v>0</v>
      </c>
      <c r="O11" s="17">
        <v>0</v>
      </c>
      <c r="P11" s="17">
        <v>0</v>
      </c>
      <c r="Q11" s="8" t="s">
        <v>0</v>
      </c>
    </row>
    <row r="12" spans="1:17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128416.38999999998</v>
      </c>
      <c r="F12" s="38">
        <v>3508.26</v>
      </c>
      <c r="G12" s="17">
        <v>90811.25</v>
      </c>
      <c r="H12" s="17">
        <v>34096.879999999997</v>
      </c>
      <c r="I12" s="18">
        <v>0</v>
      </c>
      <c r="J12" s="38">
        <v>0</v>
      </c>
      <c r="K12" s="17">
        <v>0</v>
      </c>
      <c r="L12" s="17">
        <v>0</v>
      </c>
      <c r="M12" s="18">
        <v>0</v>
      </c>
      <c r="N12" s="38">
        <v>0</v>
      </c>
      <c r="O12" s="17">
        <v>0</v>
      </c>
      <c r="P12" s="17">
        <v>0</v>
      </c>
      <c r="Q12" s="8" t="s">
        <v>0</v>
      </c>
    </row>
    <row r="13" spans="1:17" s="9" customFormat="1" ht="51.75" customHeight="1" x14ac:dyDescent="0.3">
      <c r="A13" s="10"/>
      <c r="B13" s="13">
        <v>8</v>
      </c>
      <c r="C13" s="11" t="s">
        <v>15</v>
      </c>
      <c r="D13" s="15"/>
      <c r="E13" s="18">
        <f t="shared" si="0"/>
        <v>76157.259999999995</v>
      </c>
      <c r="F13" s="38">
        <v>3508.26</v>
      </c>
      <c r="G13" s="17">
        <v>72649</v>
      </c>
      <c r="H13" s="17">
        <v>0</v>
      </c>
      <c r="I13" s="18">
        <v>0</v>
      </c>
      <c r="J13" s="38">
        <v>0</v>
      </c>
      <c r="K13" s="17">
        <v>0</v>
      </c>
      <c r="L13" s="17">
        <v>0</v>
      </c>
      <c r="M13" s="18">
        <v>0</v>
      </c>
      <c r="N13" s="38">
        <v>0</v>
      </c>
      <c r="O13" s="17">
        <v>0</v>
      </c>
      <c r="P13" s="17">
        <v>0</v>
      </c>
      <c r="Q13" s="8"/>
    </row>
    <row r="14" spans="1:17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72649</v>
      </c>
      <c r="F14" s="38">
        <v>0</v>
      </c>
      <c r="G14" s="17">
        <v>72649</v>
      </c>
      <c r="H14" s="17">
        <v>0</v>
      </c>
      <c r="I14" s="18">
        <v>0</v>
      </c>
      <c r="J14" s="38">
        <v>0</v>
      </c>
      <c r="K14" s="17">
        <v>0</v>
      </c>
      <c r="L14" s="17">
        <v>0</v>
      </c>
      <c r="M14" s="18">
        <v>0</v>
      </c>
      <c r="N14" s="38">
        <v>0</v>
      </c>
      <c r="O14" s="17">
        <v>0</v>
      </c>
      <c r="P14" s="17">
        <v>0</v>
      </c>
      <c r="Q14" s="8" t="s">
        <v>0</v>
      </c>
    </row>
    <row r="15" spans="1:17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72649</v>
      </c>
      <c r="F15" s="38">
        <v>0</v>
      </c>
      <c r="G15" s="17">
        <v>72649</v>
      </c>
      <c r="H15" s="17">
        <v>0</v>
      </c>
      <c r="I15" s="18">
        <v>0</v>
      </c>
      <c r="J15" s="38">
        <v>0</v>
      </c>
      <c r="K15" s="17">
        <v>0</v>
      </c>
      <c r="L15" s="17">
        <v>0</v>
      </c>
      <c r="M15" s="18">
        <v>0</v>
      </c>
      <c r="N15" s="38">
        <v>0</v>
      </c>
      <c r="O15" s="17">
        <v>0</v>
      </c>
      <c r="P15" s="17">
        <v>0</v>
      </c>
      <c r="Q15" s="8" t="s">
        <v>0</v>
      </c>
    </row>
    <row r="16" spans="1:17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155891.84999999998</v>
      </c>
      <c r="F16" s="38">
        <v>4540.5600000000004</v>
      </c>
      <c r="G16" s="17">
        <v>72649</v>
      </c>
      <c r="H16" s="17">
        <v>78702.289999999994</v>
      </c>
      <c r="I16" s="18">
        <v>0</v>
      </c>
      <c r="J16" s="38">
        <v>0</v>
      </c>
      <c r="K16" s="17">
        <v>0</v>
      </c>
      <c r="L16" s="17">
        <v>0</v>
      </c>
      <c r="M16" s="18">
        <v>0</v>
      </c>
      <c r="N16" s="38">
        <v>0</v>
      </c>
      <c r="O16" s="17">
        <v>0</v>
      </c>
      <c r="P16" s="17">
        <v>0</v>
      </c>
      <c r="Q16" s="8" t="s">
        <v>0</v>
      </c>
    </row>
    <row r="17" spans="1:17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85362.45</v>
      </c>
      <c r="F17" s="38">
        <v>3508.26</v>
      </c>
      <c r="G17" s="17">
        <v>54486.75</v>
      </c>
      <c r="H17" s="17">
        <v>27367.439999999999</v>
      </c>
      <c r="I17" s="18">
        <v>0</v>
      </c>
      <c r="J17" s="38">
        <v>0</v>
      </c>
      <c r="K17" s="17">
        <v>0</v>
      </c>
      <c r="L17" s="17">
        <v>0</v>
      </c>
      <c r="M17" s="18">
        <v>0</v>
      </c>
      <c r="N17" s="38">
        <v>0</v>
      </c>
      <c r="O17" s="17">
        <v>0</v>
      </c>
      <c r="P17" s="17">
        <v>0</v>
      </c>
      <c r="Q17" s="8" t="s">
        <v>0</v>
      </c>
    </row>
    <row r="18" spans="1:17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127521.86000000002</v>
      </c>
      <c r="F18" s="38">
        <v>0</v>
      </c>
      <c r="G18" s="17">
        <v>81909.460000000006</v>
      </c>
      <c r="H18" s="17">
        <v>45612.4</v>
      </c>
      <c r="I18" s="18">
        <v>0</v>
      </c>
      <c r="J18" s="38">
        <v>0</v>
      </c>
      <c r="K18" s="17">
        <v>0</v>
      </c>
      <c r="L18" s="17">
        <v>0</v>
      </c>
      <c r="M18" s="18">
        <v>0</v>
      </c>
      <c r="N18" s="38">
        <v>0</v>
      </c>
      <c r="O18" s="17">
        <v>0</v>
      </c>
      <c r="P18" s="17">
        <v>0</v>
      </c>
      <c r="Q18" s="8" t="s">
        <v>0</v>
      </c>
    </row>
    <row r="19" spans="1:17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122739.87</v>
      </c>
      <c r="F19" s="38">
        <v>0</v>
      </c>
      <c r="G19" s="17">
        <v>90811.25</v>
      </c>
      <c r="H19" s="17">
        <v>31928.62</v>
      </c>
      <c r="I19" s="18">
        <v>0</v>
      </c>
      <c r="J19" s="38">
        <v>0</v>
      </c>
      <c r="K19" s="17">
        <v>0</v>
      </c>
      <c r="L19" s="17">
        <v>0</v>
      </c>
      <c r="M19" s="18">
        <v>0</v>
      </c>
      <c r="N19" s="38">
        <v>0</v>
      </c>
      <c r="O19" s="17">
        <v>0</v>
      </c>
      <c r="P19" s="17">
        <v>0</v>
      </c>
      <c r="Q19" s="8" t="s">
        <v>0</v>
      </c>
    </row>
    <row r="20" spans="1:17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112589.45000000001</v>
      </c>
      <c r="F20" s="38">
        <v>10318.299999999999</v>
      </c>
      <c r="G20" s="17">
        <v>54486.75</v>
      </c>
      <c r="H20" s="17">
        <v>47784.4</v>
      </c>
      <c r="I20" s="18">
        <v>0</v>
      </c>
      <c r="J20" s="38">
        <v>0</v>
      </c>
      <c r="K20" s="17">
        <v>0</v>
      </c>
      <c r="L20" s="17">
        <v>0</v>
      </c>
      <c r="M20" s="18">
        <v>0</v>
      </c>
      <c r="N20" s="38">
        <v>0</v>
      </c>
      <c r="O20" s="17">
        <v>0</v>
      </c>
      <c r="P20" s="17">
        <v>0</v>
      </c>
      <c r="Q20" s="8" t="s">
        <v>0</v>
      </c>
    </row>
    <row r="21" spans="1:17" s="9" customFormat="1" ht="37.5" x14ac:dyDescent="0.3">
      <c r="A21" s="10"/>
      <c r="B21" s="13">
        <v>16</v>
      </c>
      <c r="C21" s="11" t="s">
        <v>7</v>
      </c>
      <c r="D21" s="15"/>
      <c r="E21" s="18">
        <f t="shared" si="0"/>
        <v>78378.95</v>
      </c>
      <c r="F21" s="38">
        <v>0</v>
      </c>
      <c r="G21" s="17">
        <v>54486.75</v>
      </c>
      <c r="H21" s="17">
        <v>23892.2</v>
      </c>
      <c r="I21" s="18">
        <v>0</v>
      </c>
      <c r="J21" s="38">
        <v>0</v>
      </c>
      <c r="K21" s="17">
        <v>0</v>
      </c>
      <c r="L21" s="17">
        <v>0</v>
      </c>
      <c r="M21" s="18">
        <v>0</v>
      </c>
      <c r="N21" s="38">
        <v>0</v>
      </c>
      <c r="O21" s="17">
        <v>0</v>
      </c>
      <c r="P21" s="17">
        <v>0</v>
      </c>
      <c r="Q21" s="8"/>
    </row>
    <row r="22" spans="1:17" s="9" customFormat="1" ht="37.5" x14ac:dyDescent="0.3">
      <c r="A22" s="10"/>
      <c r="B22" s="13">
        <v>17</v>
      </c>
      <c r="C22" s="11" t="s">
        <v>6</v>
      </c>
      <c r="D22" s="15"/>
      <c r="E22" s="18">
        <f t="shared" si="0"/>
        <v>119663.63</v>
      </c>
      <c r="F22" s="38">
        <v>10524.78</v>
      </c>
      <c r="G22" s="17">
        <v>72649</v>
      </c>
      <c r="H22" s="17">
        <v>36489.85</v>
      </c>
      <c r="I22" s="18">
        <v>0</v>
      </c>
      <c r="J22" s="38">
        <v>0</v>
      </c>
      <c r="K22" s="17">
        <v>0</v>
      </c>
      <c r="L22" s="17">
        <v>0</v>
      </c>
      <c r="M22" s="18">
        <v>0</v>
      </c>
      <c r="N22" s="38">
        <v>0</v>
      </c>
      <c r="O22" s="17">
        <v>0</v>
      </c>
      <c r="P22" s="17">
        <v>0</v>
      </c>
      <c r="Q22" s="8"/>
    </row>
    <row r="23" spans="1:17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59027.31</v>
      </c>
      <c r="F23" s="38">
        <v>4540.5600000000004</v>
      </c>
      <c r="G23" s="17">
        <v>54486.75</v>
      </c>
      <c r="H23" s="17">
        <v>0</v>
      </c>
      <c r="I23" s="18">
        <v>0</v>
      </c>
      <c r="J23" s="38">
        <v>0</v>
      </c>
      <c r="K23" s="17">
        <v>0</v>
      </c>
      <c r="L23" s="17">
        <v>0</v>
      </c>
      <c r="M23" s="18">
        <v>0</v>
      </c>
      <c r="N23" s="38">
        <v>0</v>
      </c>
      <c r="O23" s="17">
        <v>0</v>
      </c>
      <c r="P23" s="17">
        <v>0</v>
      </c>
      <c r="Q23" s="8" t="s">
        <v>0</v>
      </c>
    </row>
    <row r="24" spans="1:17" s="9" customFormat="1" ht="37.5" x14ac:dyDescent="0.3">
      <c r="A24" s="10"/>
      <c r="B24" s="13">
        <v>19</v>
      </c>
      <c r="C24" s="11" t="s">
        <v>3</v>
      </c>
      <c r="D24" s="15"/>
      <c r="E24" s="18">
        <f t="shared" si="0"/>
        <v>64806.01</v>
      </c>
      <c r="F24" s="38">
        <v>10319.26</v>
      </c>
      <c r="G24" s="17">
        <v>54486.75</v>
      </c>
      <c r="H24" s="17">
        <v>0</v>
      </c>
      <c r="I24" s="18">
        <v>0</v>
      </c>
      <c r="J24" s="38">
        <v>0</v>
      </c>
      <c r="K24" s="17">
        <v>0</v>
      </c>
      <c r="L24" s="17">
        <v>0</v>
      </c>
      <c r="M24" s="18">
        <v>0</v>
      </c>
      <c r="N24" s="38">
        <v>0</v>
      </c>
      <c r="O24" s="17">
        <v>0</v>
      </c>
      <c r="P24" s="17">
        <v>0</v>
      </c>
      <c r="Q24" s="8"/>
    </row>
    <row r="25" spans="1:17" s="9" customFormat="1" ht="37.5" x14ac:dyDescent="0.3">
      <c r="A25" s="10"/>
      <c r="B25" s="13">
        <v>20</v>
      </c>
      <c r="C25" s="11" t="s">
        <v>2</v>
      </c>
      <c r="D25" s="15"/>
      <c r="E25" s="18">
        <f t="shared" si="0"/>
        <v>72649</v>
      </c>
      <c r="F25" s="38">
        <v>0</v>
      </c>
      <c r="G25" s="17">
        <v>72649</v>
      </c>
      <c r="H25" s="17">
        <v>0</v>
      </c>
      <c r="I25" s="18">
        <v>0</v>
      </c>
      <c r="J25" s="38">
        <v>0</v>
      </c>
      <c r="K25" s="17">
        <v>0</v>
      </c>
      <c r="L25" s="17">
        <v>0</v>
      </c>
      <c r="M25" s="18">
        <v>0</v>
      </c>
      <c r="N25" s="38">
        <v>0</v>
      </c>
      <c r="O25" s="17">
        <v>0</v>
      </c>
      <c r="P25" s="17">
        <v>0</v>
      </c>
      <c r="Q25" s="8"/>
    </row>
    <row r="26" spans="1:17" s="9" customFormat="1" ht="37.5" x14ac:dyDescent="0.3">
      <c r="A26" s="10"/>
      <c r="B26" s="13">
        <v>21</v>
      </c>
      <c r="C26" s="11" t="s">
        <v>4</v>
      </c>
      <c r="D26" s="15">
        <v>540</v>
      </c>
      <c r="E26" s="18">
        <f t="shared" si="0"/>
        <v>162979.6</v>
      </c>
      <c r="F26" s="38">
        <v>29514.12</v>
      </c>
      <c r="G26" s="17">
        <v>72649</v>
      </c>
      <c r="H26" s="17">
        <v>60816.480000000003</v>
      </c>
      <c r="I26" s="18">
        <v>0</v>
      </c>
      <c r="J26" s="38">
        <v>0</v>
      </c>
      <c r="K26" s="17">
        <v>0</v>
      </c>
      <c r="L26" s="17">
        <v>0</v>
      </c>
      <c r="M26" s="18">
        <v>0</v>
      </c>
      <c r="N26" s="38">
        <v>0</v>
      </c>
      <c r="O26" s="17">
        <v>0</v>
      </c>
      <c r="P26" s="17">
        <v>0</v>
      </c>
      <c r="Q26" s="8" t="s">
        <v>0</v>
      </c>
    </row>
    <row r="27" spans="1:17" s="9" customFormat="1" ht="37.5" x14ac:dyDescent="0.3">
      <c r="A27" s="56"/>
      <c r="B27" s="13">
        <v>22</v>
      </c>
      <c r="C27" s="11" t="s">
        <v>62</v>
      </c>
      <c r="D27" s="15"/>
      <c r="E27" s="18">
        <v>0</v>
      </c>
      <c r="F27" s="38">
        <v>0</v>
      </c>
      <c r="G27" s="17">
        <v>0</v>
      </c>
      <c r="H27" s="17">
        <v>63881.3</v>
      </c>
      <c r="I27" s="18">
        <v>0</v>
      </c>
      <c r="J27" s="38">
        <v>0</v>
      </c>
      <c r="K27" s="17">
        <v>0</v>
      </c>
      <c r="L27" s="17">
        <v>0</v>
      </c>
      <c r="M27" s="18">
        <v>0</v>
      </c>
      <c r="N27" s="38">
        <v>0</v>
      </c>
      <c r="O27" s="17">
        <v>0</v>
      </c>
      <c r="P27" s="17">
        <v>0</v>
      </c>
      <c r="Q27" s="8"/>
    </row>
    <row r="28" spans="1:17" s="9" customFormat="1" ht="32.25" customHeight="1" x14ac:dyDescent="0.3">
      <c r="A28" s="12"/>
      <c r="B28" s="93" t="s">
        <v>1</v>
      </c>
      <c r="C28" s="93"/>
      <c r="D28" s="16">
        <v>540</v>
      </c>
      <c r="E28" s="37">
        <f t="shared" si="0"/>
        <v>2275677.37</v>
      </c>
      <c r="F28" s="19">
        <f>SUM(F6:F27)</f>
        <v>99999.999999999985</v>
      </c>
      <c r="G28" s="19">
        <f>SUM(G6:G27)</f>
        <v>1498564.96</v>
      </c>
      <c r="H28" s="19">
        <f>SUM(H6:H27)</f>
        <v>677112.41</v>
      </c>
      <c r="I28" s="37">
        <v>0</v>
      </c>
      <c r="J28" s="19">
        <v>0</v>
      </c>
      <c r="K28" s="45">
        <v>0</v>
      </c>
      <c r="L28" s="45">
        <v>0</v>
      </c>
      <c r="M28" s="37">
        <v>0</v>
      </c>
      <c r="N28" s="19">
        <v>0</v>
      </c>
      <c r="O28" s="45">
        <v>0</v>
      </c>
      <c r="P28" s="45">
        <v>0</v>
      </c>
      <c r="Q28" s="8" t="s">
        <v>0</v>
      </c>
    </row>
    <row r="29" spans="1:17" ht="12.75" customHeight="1" x14ac:dyDescent="0.25">
      <c r="A29" s="2"/>
      <c r="B29" s="2"/>
      <c r="C29" s="2"/>
      <c r="D29" s="2"/>
      <c r="E29" s="2"/>
      <c r="F29" s="2"/>
      <c r="G29" s="2"/>
      <c r="H29" s="2"/>
      <c r="I29" s="46"/>
      <c r="J29" s="46"/>
      <c r="K29" s="46"/>
      <c r="L29" s="46"/>
      <c r="M29" s="46"/>
      <c r="N29" s="46"/>
      <c r="O29" s="46"/>
      <c r="P29" s="2" t="s">
        <v>0</v>
      </c>
      <c r="Q29" s="2" t="s">
        <v>0</v>
      </c>
    </row>
  </sheetData>
  <mergeCells count="11">
    <mergeCell ref="B28:C28"/>
    <mergeCell ref="B2:O2"/>
    <mergeCell ref="N3:O3"/>
    <mergeCell ref="B4:B5"/>
    <mergeCell ref="C4:C5"/>
    <mergeCell ref="E4:E5"/>
    <mergeCell ref="I4:I5"/>
    <mergeCell ref="M4:M5"/>
    <mergeCell ref="N4:P4"/>
    <mergeCell ref="J4:L4"/>
    <mergeCell ref="F4:H4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C2" sqref="C2:N2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8.570312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x14ac:dyDescent="0.3">
      <c r="C1" s="100" t="s">
        <v>59</v>
      </c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ht="80.25" customHeight="1" x14ac:dyDescent="0.3">
      <c r="A2" s="24"/>
      <c r="B2" s="61"/>
      <c r="C2" s="89" t="s">
        <v>64</v>
      </c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ht="18.75" x14ac:dyDescent="0.3">
      <c r="A3" s="20"/>
      <c r="B3" s="20"/>
      <c r="C3" s="20"/>
      <c r="D3" s="20"/>
      <c r="E3" s="20"/>
      <c r="F3" s="20"/>
      <c r="H3" s="23"/>
      <c r="I3" s="21"/>
      <c r="J3" s="21"/>
      <c r="K3" s="21"/>
      <c r="L3" s="21"/>
      <c r="N3" s="62" t="s">
        <v>61</v>
      </c>
    </row>
    <row r="4" spans="1:14" ht="38.25" customHeight="1" x14ac:dyDescent="0.3">
      <c r="A4" s="20"/>
      <c r="B4" s="90" t="s">
        <v>24</v>
      </c>
      <c r="C4" s="90" t="s">
        <v>23</v>
      </c>
      <c r="D4" s="90"/>
      <c r="E4" s="90"/>
      <c r="F4" s="88" t="s">
        <v>40</v>
      </c>
      <c r="G4" s="88"/>
      <c r="H4" s="91"/>
      <c r="I4" s="91"/>
      <c r="J4" s="91"/>
      <c r="K4" s="88" t="s">
        <v>41</v>
      </c>
      <c r="L4" s="88"/>
      <c r="M4" s="88" t="s">
        <v>44</v>
      </c>
      <c r="N4" s="88"/>
    </row>
    <row r="5" spans="1:14" ht="38.25" customHeight="1" x14ac:dyDescent="0.3">
      <c r="A5" s="20"/>
      <c r="B5" s="90"/>
      <c r="C5" s="90"/>
      <c r="D5" s="90"/>
      <c r="E5" s="90"/>
      <c r="F5" s="90" t="s">
        <v>33</v>
      </c>
      <c r="G5" s="60" t="s">
        <v>34</v>
      </c>
      <c r="H5" s="91"/>
      <c r="I5" s="91"/>
      <c r="J5" s="91"/>
      <c r="K5" s="90" t="s">
        <v>33</v>
      </c>
      <c r="L5" s="60" t="s">
        <v>34</v>
      </c>
      <c r="M5" s="90" t="s">
        <v>33</v>
      </c>
      <c r="N5" s="60" t="s">
        <v>34</v>
      </c>
    </row>
    <row r="6" spans="1:14" ht="33.75" customHeight="1" x14ac:dyDescent="0.3">
      <c r="A6" s="20"/>
      <c r="B6" s="90"/>
      <c r="C6" s="90"/>
      <c r="D6" s="90"/>
      <c r="E6" s="90"/>
      <c r="F6" s="90"/>
      <c r="G6" s="88" t="s">
        <v>35</v>
      </c>
      <c r="H6" s="91"/>
      <c r="I6" s="91"/>
      <c r="J6" s="91"/>
      <c r="K6" s="90"/>
      <c r="L6" s="88" t="s">
        <v>35</v>
      </c>
      <c r="M6" s="90"/>
      <c r="N6" s="88" t="s">
        <v>35</v>
      </c>
    </row>
    <row r="7" spans="1:14" ht="41.25" customHeight="1" x14ac:dyDescent="0.3">
      <c r="A7" s="20"/>
      <c r="B7" s="90"/>
      <c r="C7" s="90"/>
      <c r="D7" s="90"/>
      <c r="E7" s="90"/>
      <c r="F7" s="90"/>
      <c r="G7" s="88"/>
      <c r="H7" s="59" t="s">
        <v>36</v>
      </c>
      <c r="I7" s="59" t="s">
        <v>37</v>
      </c>
      <c r="J7" s="59" t="s">
        <v>38</v>
      </c>
      <c r="K7" s="90"/>
      <c r="L7" s="88"/>
      <c r="M7" s="90"/>
      <c r="N7" s="88"/>
    </row>
    <row r="8" spans="1:14" ht="18.75" hidden="1" x14ac:dyDescent="0.3">
      <c r="A8" s="20"/>
      <c r="B8" s="90"/>
      <c r="C8" s="90"/>
      <c r="D8" s="59"/>
      <c r="E8" s="59"/>
      <c r="F8" s="90"/>
      <c r="G8" s="88"/>
      <c r="H8" s="59"/>
      <c r="I8" s="59"/>
      <c r="J8" s="59"/>
      <c r="K8" s="90"/>
      <c r="L8" s="88"/>
      <c r="M8" s="90"/>
      <c r="N8" s="88"/>
    </row>
    <row r="9" spans="1:14" ht="18.75" x14ac:dyDescent="0.3">
      <c r="A9" s="20"/>
      <c r="B9" s="59">
        <v>1</v>
      </c>
      <c r="C9" s="63" t="s">
        <v>60</v>
      </c>
      <c r="D9" s="59"/>
      <c r="E9" s="59"/>
      <c r="F9" s="64">
        <v>728818</v>
      </c>
      <c r="G9" s="69">
        <v>728818</v>
      </c>
      <c r="H9" s="59"/>
      <c r="I9" s="59"/>
      <c r="J9" s="59"/>
      <c r="K9" s="67">
        <v>0</v>
      </c>
      <c r="L9" s="68">
        <v>0</v>
      </c>
      <c r="M9" s="67">
        <v>0</v>
      </c>
      <c r="N9" s="68">
        <v>0</v>
      </c>
    </row>
    <row r="10" spans="1:14" s="32" customFormat="1" ht="17.25" customHeight="1" x14ac:dyDescent="0.3">
      <c r="A10" s="31"/>
      <c r="B10" s="102" t="s">
        <v>1</v>
      </c>
      <c r="C10" s="102"/>
      <c r="D10" s="29"/>
      <c r="E10" s="29"/>
      <c r="F10" s="65">
        <f>SUM(F9:F9)</f>
        <v>728818</v>
      </c>
      <c r="G10" s="65">
        <f>SUM(G9:G9)</f>
        <v>728818</v>
      </c>
      <c r="H10" s="66">
        <v>408997</v>
      </c>
      <c r="I10" s="66">
        <v>307172</v>
      </c>
      <c r="J10" s="66">
        <v>107069</v>
      </c>
      <c r="K10" s="65">
        <v>0</v>
      </c>
      <c r="L10" s="65">
        <v>0</v>
      </c>
      <c r="M10" s="65">
        <v>0</v>
      </c>
      <c r="N10" s="65">
        <v>0</v>
      </c>
    </row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</sheetData>
  <mergeCells count="17">
    <mergeCell ref="B10:C10"/>
    <mergeCell ref="F5:F8"/>
    <mergeCell ref="K5:K8"/>
    <mergeCell ref="M5:M8"/>
    <mergeCell ref="G6:G8"/>
    <mergeCell ref="L6:L8"/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opLeftCell="C18" workbookViewId="0">
      <selection activeCell="F27" sqref="F27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21.28515625" style="3" customWidth="1"/>
    <col min="6" max="7" width="22.42578125" style="3" customWidth="1"/>
    <col min="8" max="8" width="15.5703125" style="3" customWidth="1"/>
    <col min="9" max="10" width="23.42578125" style="3" customWidth="1"/>
    <col min="11" max="11" width="15.7109375" style="3" customWidth="1"/>
    <col min="12" max="12" width="22.42578125" style="3" customWidth="1"/>
    <col min="13" max="13" width="21.85546875" style="3" customWidth="1"/>
    <col min="14" max="14" width="0" style="3" hidden="1" customWidth="1"/>
    <col min="15" max="240" width="9.140625" style="3" customWidth="1"/>
    <col min="241" max="16384" width="9.140625" style="3"/>
  </cols>
  <sheetData>
    <row r="1" spans="1:14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2"/>
      <c r="N1" s="2"/>
    </row>
    <row r="2" spans="1:14" ht="81" customHeight="1" x14ac:dyDescent="0.25">
      <c r="A2" s="4"/>
      <c r="B2" s="94" t="s">
        <v>45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5"/>
      <c r="N2" s="5"/>
    </row>
    <row r="3" spans="1:14" ht="17.25" customHeight="1" x14ac:dyDescent="0.25">
      <c r="A3" s="4"/>
      <c r="B3" s="52"/>
      <c r="C3" s="52"/>
      <c r="D3" s="52"/>
      <c r="E3" s="52"/>
      <c r="F3" s="52"/>
      <c r="G3" s="57"/>
      <c r="H3" s="52"/>
      <c r="I3" s="52"/>
      <c r="J3" s="57"/>
      <c r="K3" s="52"/>
      <c r="L3" s="53"/>
      <c r="M3" s="58" t="s">
        <v>56</v>
      </c>
      <c r="N3" s="5"/>
    </row>
    <row r="4" spans="1:14" s="9" customFormat="1" ht="18.75" customHeight="1" x14ac:dyDescent="0.3">
      <c r="A4" s="6"/>
      <c r="B4" s="88" t="s">
        <v>24</v>
      </c>
      <c r="C4" s="88" t="s">
        <v>23</v>
      </c>
      <c r="D4" s="7"/>
      <c r="E4" s="88" t="s">
        <v>28</v>
      </c>
      <c r="F4" s="96" t="s">
        <v>27</v>
      </c>
      <c r="G4" s="99"/>
      <c r="H4" s="88" t="s">
        <v>29</v>
      </c>
      <c r="I4" s="96" t="s">
        <v>27</v>
      </c>
      <c r="J4" s="106"/>
      <c r="K4" s="88" t="s">
        <v>46</v>
      </c>
      <c r="L4" s="103" t="s">
        <v>27</v>
      </c>
      <c r="M4" s="104"/>
      <c r="N4" s="105"/>
    </row>
    <row r="5" spans="1:14" s="9" customFormat="1" ht="168.75" customHeight="1" x14ac:dyDescent="0.3">
      <c r="A5" s="6"/>
      <c r="B5" s="88"/>
      <c r="C5" s="88"/>
      <c r="D5" s="7"/>
      <c r="E5" s="88"/>
      <c r="F5" s="54" t="s">
        <v>57</v>
      </c>
      <c r="G5" s="54" t="s">
        <v>58</v>
      </c>
      <c r="H5" s="88"/>
      <c r="I5" s="54" t="s">
        <v>57</v>
      </c>
      <c r="J5" s="54" t="s">
        <v>58</v>
      </c>
      <c r="K5" s="88"/>
      <c r="L5" s="54" t="s">
        <v>57</v>
      </c>
      <c r="M5" s="54" t="s">
        <v>58</v>
      </c>
      <c r="N5" s="8"/>
    </row>
    <row r="6" spans="1:14" s="9" customFormat="1" ht="24.75" customHeight="1" x14ac:dyDescent="0.3">
      <c r="A6" s="6"/>
      <c r="B6" s="55">
        <v>1</v>
      </c>
      <c r="C6" s="55" t="s">
        <v>22</v>
      </c>
      <c r="D6" s="7"/>
      <c r="E6" s="76">
        <f>F6+G6</f>
        <v>65124</v>
      </c>
      <c r="F6" s="77">
        <v>55124</v>
      </c>
      <c r="G6" s="77">
        <v>10000</v>
      </c>
      <c r="H6" s="18">
        <v>0</v>
      </c>
      <c r="I6" s="38">
        <v>0</v>
      </c>
      <c r="J6" s="38">
        <v>0</v>
      </c>
      <c r="K6" s="18">
        <v>0</v>
      </c>
      <c r="L6" s="38">
        <v>0</v>
      </c>
      <c r="M6" s="38">
        <v>0</v>
      </c>
      <c r="N6" s="8"/>
    </row>
    <row r="7" spans="1:14" s="9" customFormat="1" ht="36.75" customHeight="1" x14ac:dyDescent="0.3">
      <c r="A7" s="6"/>
      <c r="B7" s="55">
        <v>2</v>
      </c>
      <c r="C7" s="55" t="s">
        <v>21</v>
      </c>
      <c r="D7" s="7"/>
      <c r="E7" s="76">
        <f t="shared" ref="E7:E27" si="0">F7+G7</f>
        <v>3500</v>
      </c>
      <c r="F7" s="77">
        <v>3500</v>
      </c>
      <c r="G7" s="77">
        <v>0</v>
      </c>
      <c r="H7" s="18">
        <v>0</v>
      </c>
      <c r="I7" s="38">
        <v>0</v>
      </c>
      <c r="J7" s="38">
        <v>0</v>
      </c>
      <c r="K7" s="18">
        <v>0</v>
      </c>
      <c r="L7" s="38">
        <v>0</v>
      </c>
      <c r="M7" s="38">
        <v>0</v>
      </c>
      <c r="N7" s="8"/>
    </row>
    <row r="8" spans="1:14" s="9" customFormat="1" ht="25.5" customHeight="1" x14ac:dyDescent="0.3">
      <c r="A8" s="6"/>
      <c r="B8" s="55">
        <v>3</v>
      </c>
      <c r="C8" s="55" t="s">
        <v>20</v>
      </c>
      <c r="D8" s="7"/>
      <c r="E8" s="76">
        <f t="shared" si="0"/>
        <v>3500</v>
      </c>
      <c r="F8" s="77">
        <v>3500</v>
      </c>
      <c r="G8" s="77">
        <v>0</v>
      </c>
      <c r="H8" s="18">
        <v>0</v>
      </c>
      <c r="I8" s="38">
        <v>0</v>
      </c>
      <c r="J8" s="38">
        <v>0</v>
      </c>
      <c r="K8" s="18">
        <v>0</v>
      </c>
      <c r="L8" s="38">
        <v>0</v>
      </c>
      <c r="M8" s="38">
        <v>0</v>
      </c>
      <c r="N8" s="8"/>
    </row>
    <row r="9" spans="1:14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69">
        <f t="shared" si="0"/>
        <v>59500</v>
      </c>
      <c r="F9" s="70">
        <v>59500</v>
      </c>
      <c r="G9" s="70">
        <v>0</v>
      </c>
      <c r="H9" s="18">
        <v>0</v>
      </c>
      <c r="I9" s="38">
        <v>0</v>
      </c>
      <c r="J9" s="38">
        <v>0</v>
      </c>
      <c r="K9" s="18">
        <v>0</v>
      </c>
      <c r="L9" s="38">
        <v>0</v>
      </c>
      <c r="M9" s="38">
        <v>0</v>
      </c>
      <c r="N9" s="8" t="s">
        <v>0</v>
      </c>
    </row>
    <row r="10" spans="1:14" s="9" customFormat="1" ht="39" customHeight="1" x14ac:dyDescent="0.3">
      <c r="A10" s="10"/>
      <c r="B10" s="13">
        <v>5</v>
      </c>
      <c r="C10" s="11" t="s">
        <v>18</v>
      </c>
      <c r="D10" s="15"/>
      <c r="E10" s="69">
        <f t="shared" si="0"/>
        <v>3500</v>
      </c>
      <c r="F10" s="70">
        <v>3500</v>
      </c>
      <c r="G10" s="70">
        <v>0</v>
      </c>
      <c r="H10" s="18">
        <v>0</v>
      </c>
      <c r="I10" s="38">
        <v>0</v>
      </c>
      <c r="J10" s="38">
        <v>0</v>
      </c>
      <c r="K10" s="18">
        <v>0</v>
      </c>
      <c r="L10" s="38">
        <v>0</v>
      </c>
      <c r="M10" s="38">
        <v>0</v>
      </c>
      <c r="N10" s="8"/>
    </row>
    <row r="11" spans="1:14" s="9" customFormat="1" ht="35.25" customHeight="1" x14ac:dyDescent="0.3">
      <c r="A11" s="10"/>
      <c r="B11" s="13">
        <v>6</v>
      </c>
      <c r="C11" s="11" t="s">
        <v>17</v>
      </c>
      <c r="D11" s="15"/>
      <c r="E11" s="69">
        <f t="shared" si="0"/>
        <v>3500</v>
      </c>
      <c r="F11" s="70">
        <v>3500</v>
      </c>
      <c r="G11" s="70">
        <v>0</v>
      </c>
      <c r="H11" s="18">
        <v>0</v>
      </c>
      <c r="I11" s="38">
        <v>0</v>
      </c>
      <c r="J11" s="38">
        <v>0</v>
      </c>
      <c r="K11" s="18">
        <v>0</v>
      </c>
      <c r="L11" s="38">
        <v>0</v>
      </c>
      <c r="M11" s="38">
        <v>0</v>
      </c>
      <c r="N11" s="8"/>
    </row>
    <row r="12" spans="1:14" s="9" customFormat="1" ht="35.25" customHeight="1" x14ac:dyDescent="0.3">
      <c r="A12" s="10"/>
      <c r="B12" s="13">
        <v>7</v>
      </c>
      <c r="C12" s="11" t="s">
        <v>16</v>
      </c>
      <c r="D12" s="15"/>
      <c r="E12" s="69">
        <f t="shared" si="0"/>
        <v>153500</v>
      </c>
      <c r="F12" s="70">
        <v>153500</v>
      </c>
      <c r="G12" s="70">
        <v>0</v>
      </c>
      <c r="H12" s="18">
        <v>0</v>
      </c>
      <c r="I12" s="38">
        <v>0</v>
      </c>
      <c r="J12" s="38">
        <v>0</v>
      </c>
      <c r="K12" s="18">
        <v>0</v>
      </c>
      <c r="L12" s="38">
        <v>0</v>
      </c>
      <c r="M12" s="38">
        <v>0</v>
      </c>
      <c r="N12" s="8"/>
    </row>
    <row r="13" spans="1:14" s="9" customFormat="1" ht="35.25" customHeight="1" x14ac:dyDescent="0.3">
      <c r="A13" s="10"/>
      <c r="B13" s="13">
        <v>8</v>
      </c>
      <c r="C13" s="11" t="s">
        <v>15</v>
      </c>
      <c r="D13" s="15"/>
      <c r="E13" s="69">
        <f t="shared" si="0"/>
        <v>8500</v>
      </c>
      <c r="F13" s="70">
        <v>3500</v>
      </c>
      <c r="G13" s="70">
        <v>5000</v>
      </c>
      <c r="H13" s="18">
        <v>0</v>
      </c>
      <c r="I13" s="38">
        <v>0</v>
      </c>
      <c r="J13" s="38">
        <v>0</v>
      </c>
      <c r="K13" s="18">
        <v>0</v>
      </c>
      <c r="L13" s="38">
        <v>0</v>
      </c>
      <c r="M13" s="38">
        <v>0</v>
      </c>
      <c r="N13" s="8"/>
    </row>
    <row r="14" spans="1:14" s="9" customFormat="1" ht="35.25" customHeight="1" x14ac:dyDescent="0.3">
      <c r="A14" s="10"/>
      <c r="B14" s="13">
        <v>9</v>
      </c>
      <c r="C14" s="11" t="s">
        <v>14</v>
      </c>
      <c r="D14" s="15"/>
      <c r="E14" s="69">
        <f t="shared" si="0"/>
        <v>23300</v>
      </c>
      <c r="F14" s="70">
        <v>23300</v>
      </c>
      <c r="G14" s="70">
        <v>0</v>
      </c>
      <c r="H14" s="18">
        <v>0</v>
      </c>
      <c r="I14" s="38">
        <v>0</v>
      </c>
      <c r="J14" s="38">
        <v>0</v>
      </c>
      <c r="K14" s="18">
        <v>0</v>
      </c>
      <c r="L14" s="38">
        <v>0</v>
      </c>
      <c r="M14" s="38">
        <v>0</v>
      </c>
      <c r="N14" s="8"/>
    </row>
    <row r="15" spans="1:14" s="9" customFormat="1" ht="35.25" customHeight="1" x14ac:dyDescent="0.3">
      <c r="A15" s="10"/>
      <c r="B15" s="13">
        <v>10</v>
      </c>
      <c r="C15" s="11" t="s">
        <v>13</v>
      </c>
      <c r="D15" s="15"/>
      <c r="E15" s="69">
        <f t="shared" si="0"/>
        <v>22130</v>
      </c>
      <c r="F15" s="70">
        <v>22130</v>
      </c>
      <c r="G15" s="70">
        <v>0</v>
      </c>
      <c r="H15" s="18">
        <v>0</v>
      </c>
      <c r="I15" s="38">
        <v>0</v>
      </c>
      <c r="J15" s="38">
        <v>0</v>
      </c>
      <c r="K15" s="18">
        <v>0</v>
      </c>
      <c r="L15" s="38">
        <v>0</v>
      </c>
      <c r="M15" s="38">
        <v>0</v>
      </c>
      <c r="N15" s="8"/>
    </row>
    <row r="16" spans="1:14" s="9" customFormat="1" ht="35.25" customHeight="1" x14ac:dyDescent="0.3">
      <c r="A16" s="10"/>
      <c r="B16" s="13">
        <v>11</v>
      </c>
      <c r="C16" s="11" t="s">
        <v>12</v>
      </c>
      <c r="D16" s="15"/>
      <c r="E16" s="69">
        <f t="shared" si="0"/>
        <v>188540</v>
      </c>
      <c r="F16" s="70">
        <v>188540</v>
      </c>
      <c r="G16" s="70">
        <v>0</v>
      </c>
      <c r="H16" s="18">
        <v>0</v>
      </c>
      <c r="I16" s="38">
        <v>0</v>
      </c>
      <c r="J16" s="38">
        <v>0</v>
      </c>
      <c r="K16" s="18">
        <v>0</v>
      </c>
      <c r="L16" s="38">
        <v>0</v>
      </c>
      <c r="M16" s="38">
        <v>0</v>
      </c>
      <c r="N16" s="8"/>
    </row>
    <row r="17" spans="1:14" s="9" customFormat="1" ht="37.5" x14ac:dyDescent="0.3">
      <c r="A17" s="10"/>
      <c r="B17" s="13">
        <v>12</v>
      </c>
      <c r="C17" s="11" t="s">
        <v>11</v>
      </c>
      <c r="D17" s="15">
        <v>540</v>
      </c>
      <c r="E17" s="69">
        <f t="shared" si="0"/>
        <v>32900</v>
      </c>
      <c r="F17" s="70">
        <v>32900</v>
      </c>
      <c r="G17" s="70">
        <v>0</v>
      </c>
      <c r="H17" s="18">
        <v>0</v>
      </c>
      <c r="I17" s="38">
        <v>0</v>
      </c>
      <c r="J17" s="38">
        <v>0</v>
      </c>
      <c r="K17" s="18">
        <v>0</v>
      </c>
      <c r="L17" s="38">
        <v>0</v>
      </c>
      <c r="M17" s="38">
        <v>0</v>
      </c>
      <c r="N17" s="8" t="s">
        <v>0</v>
      </c>
    </row>
    <row r="18" spans="1:14" s="9" customFormat="1" ht="37.5" x14ac:dyDescent="0.3">
      <c r="A18" s="10"/>
      <c r="B18" s="13">
        <v>13</v>
      </c>
      <c r="C18" s="11" t="s">
        <v>10</v>
      </c>
      <c r="D18" s="15">
        <v>540</v>
      </c>
      <c r="E18" s="69">
        <f t="shared" si="0"/>
        <v>39500</v>
      </c>
      <c r="F18" s="70">
        <v>24500</v>
      </c>
      <c r="G18" s="70">
        <v>15000</v>
      </c>
      <c r="H18" s="18">
        <v>0</v>
      </c>
      <c r="I18" s="38">
        <v>0</v>
      </c>
      <c r="J18" s="38">
        <v>0</v>
      </c>
      <c r="K18" s="18">
        <v>0</v>
      </c>
      <c r="L18" s="38">
        <v>0</v>
      </c>
      <c r="M18" s="38">
        <v>0</v>
      </c>
      <c r="N18" s="8" t="s">
        <v>0</v>
      </c>
    </row>
    <row r="19" spans="1:14" s="9" customFormat="1" ht="37.5" x14ac:dyDescent="0.3">
      <c r="A19" s="10"/>
      <c r="B19" s="13">
        <v>14</v>
      </c>
      <c r="C19" s="11" t="s">
        <v>9</v>
      </c>
      <c r="D19" s="15"/>
      <c r="E19" s="69">
        <f t="shared" si="0"/>
        <v>33500</v>
      </c>
      <c r="F19" s="70">
        <v>33500</v>
      </c>
      <c r="G19" s="70">
        <v>0</v>
      </c>
      <c r="H19" s="18">
        <v>0</v>
      </c>
      <c r="I19" s="38">
        <v>0</v>
      </c>
      <c r="J19" s="38">
        <v>0</v>
      </c>
      <c r="K19" s="18">
        <v>0</v>
      </c>
      <c r="L19" s="38">
        <v>0</v>
      </c>
      <c r="M19" s="38">
        <v>0</v>
      </c>
      <c r="N19" s="8"/>
    </row>
    <row r="20" spans="1:14" s="9" customFormat="1" ht="37.5" x14ac:dyDescent="0.3">
      <c r="A20" s="10"/>
      <c r="B20" s="13">
        <v>15</v>
      </c>
      <c r="C20" s="11" t="s">
        <v>8</v>
      </c>
      <c r="D20" s="15"/>
      <c r="E20" s="69">
        <f t="shared" si="0"/>
        <v>3500</v>
      </c>
      <c r="F20" s="70">
        <v>3500</v>
      </c>
      <c r="G20" s="70">
        <v>0</v>
      </c>
      <c r="H20" s="18">
        <v>0</v>
      </c>
      <c r="I20" s="38">
        <v>0</v>
      </c>
      <c r="J20" s="38">
        <v>0</v>
      </c>
      <c r="K20" s="18">
        <v>0</v>
      </c>
      <c r="L20" s="38">
        <v>0</v>
      </c>
      <c r="M20" s="38">
        <v>0</v>
      </c>
      <c r="N20" s="8"/>
    </row>
    <row r="21" spans="1:14" s="9" customFormat="1" ht="37.5" x14ac:dyDescent="0.3">
      <c r="A21" s="10"/>
      <c r="B21" s="13">
        <v>16</v>
      </c>
      <c r="C21" s="11" t="s">
        <v>7</v>
      </c>
      <c r="D21" s="15"/>
      <c r="E21" s="69">
        <f t="shared" si="0"/>
        <v>322000</v>
      </c>
      <c r="F21" s="70">
        <v>297000</v>
      </c>
      <c r="G21" s="70">
        <v>25000</v>
      </c>
      <c r="H21" s="18">
        <v>0</v>
      </c>
      <c r="I21" s="38">
        <v>0</v>
      </c>
      <c r="J21" s="38">
        <v>0</v>
      </c>
      <c r="K21" s="18">
        <v>0</v>
      </c>
      <c r="L21" s="38">
        <v>0</v>
      </c>
      <c r="M21" s="38">
        <v>0</v>
      </c>
      <c r="N21" s="8"/>
    </row>
    <row r="22" spans="1:14" s="9" customFormat="1" ht="37.5" x14ac:dyDescent="0.3">
      <c r="A22" s="10"/>
      <c r="B22" s="13">
        <v>17</v>
      </c>
      <c r="C22" s="11" t="s">
        <v>6</v>
      </c>
      <c r="D22" s="15"/>
      <c r="E22" s="69">
        <f t="shared" si="0"/>
        <v>381802.9</v>
      </c>
      <c r="F22" s="70">
        <v>381802.9</v>
      </c>
      <c r="G22" s="70">
        <v>0</v>
      </c>
      <c r="H22" s="18">
        <v>0</v>
      </c>
      <c r="I22" s="38">
        <v>0</v>
      </c>
      <c r="J22" s="38">
        <v>0</v>
      </c>
      <c r="K22" s="18">
        <v>0</v>
      </c>
      <c r="L22" s="38">
        <v>0</v>
      </c>
      <c r="M22" s="38">
        <v>0</v>
      </c>
      <c r="N22" s="8"/>
    </row>
    <row r="23" spans="1:14" s="9" customFormat="1" ht="37.5" x14ac:dyDescent="0.3">
      <c r="A23" s="56"/>
      <c r="B23" s="13">
        <v>18</v>
      </c>
      <c r="C23" s="11" t="s">
        <v>5</v>
      </c>
      <c r="D23" s="15"/>
      <c r="E23" s="69">
        <f t="shared" si="0"/>
        <v>3500</v>
      </c>
      <c r="F23" s="70">
        <v>3500</v>
      </c>
      <c r="G23" s="70">
        <v>0</v>
      </c>
      <c r="H23" s="18">
        <v>0</v>
      </c>
      <c r="I23" s="38">
        <v>0</v>
      </c>
      <c r="J23" s="38">
        <v>0</v>
      </c>
      <c r="K23" s="18">
        <v>0</v>
      </c>
      <c r="L23" s="38">
        <v>0</v>
      </c>
      <c r="M23" s="38">
        <v>0</v>
      </c>
      <c r="N23" s="8"/>
    </row>
    <row r="24" spans="1:14" s="9" customFormat="1" ht="37.5" x14ac:dyDescent="0.3">
      <c r="A24" s="56"/>
      <c r="B24" s="13">
        <v>19</v>
      </c>
      <c r="C24" s="11" t="s">
        <v>4</v>
      </c>
      <c r="D24" s="15"/>
      <c r="E24" s="69">
        <f t="shared" si="0"/>
        <v>24200</v>
      </c>
      <c r="F24" s="70">
        <v>24200</v>
      </c>
      <c r="G24" s="70">
        <v>0</v>
      </c>
      <c r="H24" s="18">
        <v>0</v>
      </c>
      <c r="I24" s="38">
        <v>0</v>
      </c>
      <c r="J24" s="38">
        <v>0</v>
      </c>
      <c r="K24" s="18">
        <v>0</v>
      </c>
      <c r="L24" s="38">
        <v>0</v>
      </c>
      <c r="M24" s="38">
        <v>0</v>
      </c>
      <c r="N24" s="8"/>
    </row>
    <row r="25" spans="1:14" s="9" customFormat="1" ht="37.5" x14ac:dyDescent="0.3">
      <c r="A25" s="56"/>
      <c r="B25" s="13">
        <v>20</v>
      </c>
      <c r="C25" s="11" t="s">
        <v>3</v>
      </c>
      <c r="D25" s="15"/>
      <c r="E25" s="69">
        <f t="shared" si="0"/>
        <v>183549</v>
      </c>
      <c r="F25" s="70">
        <v>183549</v>
      </c>
      <c r="G25" s="70">
        <v>0</v>
      </c>
      <c r="H25" s="18">
        <v>0</v>
      </c>
      <c r="I25" s="38">
        <v>0</v>
      </c>
      <c r="J25" s="38">
        <v>0</v>
      </c>
      <c r="K25" s="18">
        <v>0</v>
      </c>
      <c r="L25" s="38">
        <v>0</v>
      </c>
      <c r="M25" s="38">
        <v>0</v>
      </c>
      <c r="N25" s="8"/>
    </row>
    <row r="26" spans="1:14" s="9" customFormat="1" ht="37.5" x14ac:dyDescent="0.3">
      <c r="A26" s="56"/>
      <c r="B26" s="13">
        <v>21</v>
      </c>
      <c r="C26" s="11" t="s">
        <v>2</v>
      </c>
      <c r="D26" s="15"/>
      <c r="E26" s="69">
        <f t="shared" si="0"/>
        <v>3500</v>
      </c>
      <c r="F26" s="70">
        <v>3500</v>
      </c>
      <c r="G26" s="70">
        <v>0</v>
      </c>
      <c r="H26" s="18">
        <v>0</v>
      </c>
      <c r="I26" s="38">
        <v>0</v>
      </c>
      <c r="J26" s="38">
        <v>0</v>
      </c>
      <c r="K26" s="18">
        <v>0</v>
      </c>
      <c r="L26" s="38">
        <v>0</v>
      </c>
      <c r="M26" s="38">
        <v>0</v>
      </c>
      <c r="N26" s="8"/>
    </row>
    <row r="27" spans="1:14" s="9" customFormat="1" ht="32.25" customHeight="1" x14ac:dyDescent="0.3">
      <c r="A27" s="12"/>
      <c r="B27" s="93" t="s">
        <v>1</v>
      </c>
      <c r="C27" s="93"/>
      <c r="D27" s="16">
        <v>540</v>
      </c>
      <c r="E27" s="71">
        <f t="shared" si="0"/>
        <v>1562545.9</v>
      </c>
      <c r="F27" s="72">
        <f>SUM(F6:F26)</f>
        <v>1507545.9</v>
      </c>
      <c r="G27" s="72">
        <f>SUM(G6:G26)</f>
        <v>55000</v>
      </c>
      <c r="H27" s="37">
        <v>0</v>
      </c>
      <c r="I27" s="19">
        <v>0</v>
      </c>
      <c r="J27" s="19">
        <v>0</v>
      </c>
      <c r="K27" s="37">
        <v>0</v>
      </c>
      <c r="L27" s="19">
        <v>0</v>
      </c>
      <c r="M27" s="37">
        <v>0</v>
      </c>
      <c r="N27" s="8" t="s">
        <v>0</v>
      </c>
    </row>
    <row r="28" spans="1:14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2" t="s">
        <v>0</v>
      </c>
      <c r="N28" s="2" t="s">
        <v>0</v>
      </c>
    </row>
  </sheetData>
  <mergeCells count="10">
    <mergeCell ref="B27:C27"/>
    <mergeCell ref="B2:L2"/>
    <mergeCell ref="B4:B5"/>
    <mergeCell ref="C4:C5"/>
    <mergeCell ref="E4:E5"/>
    <mergeCell ref="H4:H5"/>
    <mergeCell ref="K4:K5"/>
    <mergeCell ref="F4:G4"/>
    <mergeCell ref="L4:N4"/>
    <mergeCell ref="I4:J4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A23" workbookViewId="0">
      <selection activeCell="E6" sqref="E6:E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6" width="20.140625" style="3" customWidth="1"/>
    <col min="7" max="7" width="34.85546875" style="3" customWidth="1"/>
    <col min="8" max="9" width="20.85546875" style="3" customWidth="1"/>
    <col min="10" max="10" width="35.42578125" style="3" customWidth="1"/>
    <col min="11" max="12" width="19.42578125" style="3" customWidth="1"/>
    <col min="13" max="13" width="35.8554687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94" t="s">
        <v>45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5"/>
      <c r="O2" s="5"/>
    </row>
    <row r="3" spans="1:15" ht="17.25" customHeight="1" x14ac:dyDescent="0.25">
      <c r="A3" s="4"/>
      <c r="B3" s="43"/>
      <c r="C3" s="43"/>
      <c r="D3" s="43"/>
      <c r="E3" s="43"/>
      <c r="F3" s="51"/>
      <c r="G3" s="43"/>
      <c r="H3" s="43"/>
      <c r="I3" s="51"/>
      <c r="J3" s="43"/>
      <c r="K3" s="43"/>
      <c r="L3" s="51"/>
      <c r="M3" s="49" t="s">
        <v>50</v>
      </c>
      <c r="N3" s="5"/>
      <c r="O3" s="5"/>
    </row>
    <row r="4" spans="1:15" s="9" customFormat="1" ht="18.75" customHeight="1" x14ac:dyDescent="0.3">
      <c r="A4" s="6"/>
      <c r="B4" s="88" t="s">
        <v>24</v>
      </c>
      <c r="C4" s="88" t="s">
        <v>23</v>
      </c>
      <c r="D4" s="7"/>
      <c r="E4" s="88" t="s">
        <v>28</v>
      </c>
      <c r="F4" s="96" t="s">
        <v>27</v>
      </c>
      <c r="G4" s="99"/>
      <c r="H4" s="88" t="s">
        <v>29</v>
      </c>
      <c r="I4" s="96" t="s">
        <v>27</v>
      </c>
      <c r="J4" s="99"/>
      <c r="K4" s="88" t="s">
        <v>46</v>
      </c>
      <c r="L4" s="96" t="s">
        <v>27</v>
      </c>
      <c r="M4" s="99"/>
      <c r="N4" s="8"/>
      <c r="O4" s="8"/>
    </row>
    <row r="5" spans="1:15" s="9" customFormat="1" ht="351" customHeight="1" x14ac:dyDescent="0.3">
      <c r="A5" s="6"/>
      <c r="B5" s="88"/>
      <c r="C5" s="88"/>
      <c r="D5" s="7"/>
      <c r="E5" s="88"/>
      <c r="F5" s="50" t="s">
        <v>54</v>
      </c>
      <c r="G5" s="44" t="s">
        <v>49</v>
      </c>
      <c r="H5" s="88"/>
      <c r="I5" s="50" t="s">
        <v>54</v>
      </c>
      <c r="J5" s="44" t="s">
        <v>49</v>
      </c>
      <c r="K5" s="88"/>
      <c r="L5" s="50" t="s">
        <v>54</v>
      </c>
      <c r="M5" s="44" t="s">
        <v>49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6000</v>
      </c>
      <c r="F6" s="18">
        <v>5000</v>
      </c>
      <c r="G6" s="38">
        <v>1000</v>
      </c>
      <c r="H6" s="18">
        <v>0</v>
      </c>
      <c r="I6" s="18">
        <v>0</v>
      </c>
      <c r="J6" s="38">
        <v>0</v>
      </c>
      <c r="K6" s="18">
        <v>0</v>
      </c>
      <c r="L6" s="18">
        <v>0</v>
      </c>
      <c r="M6" s="38">
        <v>0</v>
      </c>
      <c r="N6" s="8"/>
      <c r="O6" s="8"/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7000</v>
      </c>
      <c r="F7" s="18">
        <v>6000</v>
      </c>
      <c r="G7" s="38">
        <v>1000</v>
      </c>
      <c r="H7" s="18">
        <v>0</v>
      </c>
      <c r="I7" s="18">
        <v>0</v>
      </c>
      <c r="J7" s="38">
        <v>0</v>
      </c>
      <c r="K7" s="18">
        <v>0</v>
      </c>
      <c r="L7" s="18">
        <v>0</v>
      </c>
      <c r="M7" s="38">
        <v>0</v>
      </c>
      <c r="N7" s="8"/>
      <c r="O7" s="8"/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7000</v>
      </c>
      <c r="F8" s="18">
        <v>6000</v>
      </c>
      <c r="G8" s="38">
        <v>1000</v>
      </c>
      <c r="H8" s="18">
        <v>0</v>
      </c>
      <c r="I8" s="18">
        <v>0</v>
      </c>
      <c r="J8" s="38">
        <v>0</v>
      </c>
      <c r="K8" s="18">
        <v>0</v>
      </c>
      <c r="L8" s="18">
        <v>0</v>
      </c>
      <c r="M8" s="38">
        <v>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7000</v>
      </c>
      <c r="F9" s="18">
        <v>6000</v>
      </c>
      <c r="G9" s="38">
        <v>1000</v>
      </c>
      <c r="H9" s="18">
        <v>0</v>
      </c>
      <c r="I9" s="18">
        <v>0</v>
      </c>
      <c r="J9" s="38">
        <v>0</v>
      </c>
      <c r="K9" s="18">
        <v>0</v>
      </c>
      <c r="L9" s="18">
        <v>0</v>
      </c>
      <c r="M9" s="38">
        <v>0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6000</v>
      </c>
      <c r="F10" s="18">
        <v>5000</v>
      </c>
      <c r="G10" s="38">
        <v>1000</v>
      </c>
      <c r="H10" s="18">
        <v>0</v>
      </c>
      <c r="I10" s="18">
        <v>0</v>
      </c>
      <c r="J10" s="38">
        <v>0</v>
      </c>
      <c r="K10" s="18">
        <v>0</v>
      </c>
      <c r="L10" s="18">
        <v>0</v>
      </c>
      <c r="M10" s="38">
        <v>0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10000</v>
      </c>
      <c r="F11" s="18">
        <v>9000</v>
      </c>
      <c r="G11" s="38">
        <v>1000</v>
      </c>
      <c r="H11" s="18">
        <v>0</v>
      </c>
      <c r="I11" s="18">
        <v>0</v>
      </c>
      <c r="J11" s="38">
        <v>0</v>
      </c>
      <c r="K11" s="18">
        <v>0</v>
      </c>
      <c r="L11" s="18">
        <v>0</v>
      </c>
      <c r="M11" s="38">
        <v>0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7000</v>
      </c>
      <c r="F12" s="18">
        <v>6000</v>
      </c>
      <c r="G12" s="38">
        <v>1000</v>
      </c>
      <c r="H12" s="18">
        <v>0</v>
      </c>
      <c r="I12" s="18">
        <v>0</v>
      </c>
      <c r="J12" s="38">
        <v>0</v>
      </c>
      <c r="K12" s="18">
        <v>0</v>
      </c>
      <c r="L12" s="18">
        <v>0</v>
      </c>
      <c r="M12" s="38">
        <v>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11000</v>
      </c>
      <c r="F13" s="18">
        <v>10000</v>
      </c>
      <c r="G13" s="38">
        <v>1000</v>
      </c>
      <c r="H13" s="18">
        <v>0</v>
      </c>
      <c r="I13" s="18">
        <v>0</v>
      </c>
      <c r="J13" s="38">
        <v>0</v>
      </c>
      <c r="K13" s="18">
        <v>0</v>
      </c>
      <c r="L13" s="18">
        <v>0</v>
      </c>
      <c r="M13" s="38">
        <v>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3000</v>
      </c>
      <c r="F14" s="18">
        <v>2000</v>
      </c>
      <c r="G14" s="38">
        <v>1000</v>
      </c>
      <c r="H14" s="18">
        <v>0</v>
      </c>
      <c r="I14" s="18">
        <v>0</v>
      </c>
      <c r="J14" s="38">
        <v>0</v>
      </c>
      <c r="K14" s="18">
        <v>0</v>
      </c>
      <c r="L14" s="18">
        <v>0</v>
      </c>
      <c r="M14" s="38">
        <v>0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4000</v>
      </c>
      <c r="F15" s="18">
        <v>3000</v>
      </c>
      <c r="G15" s="38">
        <v>1000</v>
      </c>
      <c r="H15" s="18">
        <v>0</v>
      </c>
      <c r="I15" s="18">
        <v>0</v>
      </c>
      <c r="J15" s="38">
        <v>0</v>
      </c>
      <c r="K15" s="18">
        <v>0</v>
      </c>
      <c r="L15" s="18">
        <v>0</v>
      </c>
      <c r="M15" s="38">
        <v>0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9000</v>
      </c>
      <c r="F16" s="18">
        <v>8000</v>
      </c>
      <c r="G16" s="38">
        <v>1000</v>
      </c>
      <c r="H16" s="18">
        <v>0</v>
      </c>
      <c r="I16" s="18">
        <v>0</v>
      </c>
      <c r="J16" s="38">
        <v>0</v>
      </c>
      <c r="K16" s="18">
        <v>0</v>
      </c>
      <c r="L16" s="18">
        <v>0</v>
      </c>
      <c r="M16" s="38">
        <v>0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8000</v>
      </c>
      <c r="F17" s="18">
        <v>7000</v>
      </c>
      <c r="G17" s="38">
        <v>1000</v>
      </c>
      <c r="H17" s="18">
        <v>0</v>
      </c>
      <c r="I17" s="18">
        <v>0</v>
      </c>
      <c r="J17" s="38">
        <v>0</v>
      </c>
      <c r="K17" s="18">
        <v>0</v>
      </c>
      <c r="L17" s="18">
        <v>0</v>
      </c>
      <c r="M17" s="38">
        <v>0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10000</v>
      </c>
      <c r="F18" s="18">
        <v>9000</v>
      </c>
      <c r="G18" s="38">
        <v>1000</v>
      </c>
      <c r="H18" s="18">
        <v>0</v>
      </c>
      <c r="I18" s="18">
        <v>0</v>
      </c>
      <c r="J18" s="38">
        <v>0</v>
      </c>
      <c r="K18" s="18">
        <v>0</v>
      </c>
      <c r="L18" s="18">
        <v>0</v>
      </c>
      <c r="M18" s="38">
        <v>0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6000</v>
      </c>
      <c r="F19" s="18">
        <v>5000</v>
      </c>
      <c r="G19" s="38">
        <v>1000</v>
      </c>
      <c r="H19" s="18">
        <v>0</v>
      </c>
      <c r="I19" s="18">
        <v>0</v>
      </c>
      <c r="J19" s="38">
        <v>0</v>
      </c>
      <c r="K19" s="18">
        <v>0</v>
      </c>
      <c r="L19" s="18">
        <v>0</v>
      </c>
      <c r="M19" s="38">
        <v>0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9000</v>
      </c>
      <c r="F20" s="18">
        <v>8000</v>
      </c>
      <c r="G20" s="38">
        <v>1000</v>
      </c>
      <c r="H20" s="18">
        <v>0</v>
      </c>
      <c r="I20" s="18">
        <v>0</v>
      </c>
      <c r="J20" s="38">
        <v>0</v>
      </c>
      <c r="K20" s="18">
        <v>0</v>
      </c>
      <c r="L20" s="18">
        <v>0</v>
      </c>
      <c r="M20" s="38">
        <v>0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15000</v>
      </c>
      <c r="F21" s="18">
        <v>14000</v>
      </c>
      <c r="G21" s="38">
        <v>1000</v>
      </c>
      <c r="H21" s="18">
        <v>0</v>
      </c>
      <c r="I21" s="18">
        <v>0</v>
      </c>
      <c r="J21" s="38">
        <v>0</v>
      </c>
      <c r="K21" s="18">
        <v>0</v>
      </c>
      <c r="L21" s="18">
        <v>0</v>
      </c>
      <c r="M21" s="38">
        <v>0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10000</v>
      </c>
      <c r="F22" s="18">
        <v>9000</v>
      </c>
      <c r="G22" s="38">
        <v>1000</v>
      </c>
      <c r="H22" s="18">
        <v>0</v>
      </c>
      <c r="I22" s="18">
        <v>0</v>
      </c>
      <c r="J22" s="38">
        <v>0</v>
      </c>
      <c r="K22" s="18">
        <v>0</v>
      </c>
      <c r="L22" s="18">
        <v>0</v>
      </c>
      <c r="M22" s="38">
        <v>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4000</v>
      </c>
      <c r="F23" s="18">
        <v>3000</v>
      </c>
      <c r="G23" s="38">
        <v>1000</v>
      </c>
      <c r="H23" s="18">
        <v>0</v>
      </c>
      <c r="I23" s="18">
        <v>0</v>
      </c>
      <c r="J23" s="38">
        <v>0</v>
      </c>
      <c r="K23" s="18">
        <v>0</v>
      </c>
      <c r="L23" s="18">
        <v>0</v>
      </c>
      <c r="M23" s="38">
        <v>0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4000</v>
      </c>
      <c r="F24" s="18">
        <v>3000</v>
      </c>
      <c r="G24" s="38">
        <v>1000</v>
      </c>
      <c r="H24" s="18">
        <v>0</v>
      </c>
      <c r="I24" s="18">
        <v>0</v>
      </c>
      <c r="J24" s="38">
        <v>0</v>
      </c>
      <c r="K24" s="18">
        <v>0</v>
      </c>
      <c r="L24" s="18">
        <v>0</v>
      </c>
      <c r="M24" s="38">
        <v>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6000</v>
      </c>
      <c r="F25" s="18">
        <v>5000</v>
      </c>
      <c r="G25" s="38">
        <v>1000</v>
      </c>
      <c r="H25" s="18">
        <v>0</v>
      </c>
      <c r="I25" s="18">
        <v>0</v>
      </c>
      <c r="J25" s="38">
        <v>0</v>
      </c>
      <c r="K25" s="18">
        <v>0</v>
      </c>
      <c r="L25" s="18">
        <v>0</v>
      </c>
      <c r="M25" s="38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7000</v>
      </c>
      <c r="F26" s="18">
        <v>6000</v>
      </c>
      <c r="G26" s="38">
        <v>1000</v>
      </c>
      <c r="H26" s="18">
        <v>0</v>
      </c>
      <c r="I26" s="18">
        <v>0</v>
      </c>
      <c r="J26" s="38">
        <v>0</v>
      </c>
      <c r="K26" s="18">
        <v>0</v>
      </c>
      <c r="L26" s="18">
        <v>0</v>
      </c>
      <c r="M26" s="38">
        <v>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93" t="s">
        <v>1</v>
      </c>
      <c r="C27" s="93"/>
      <c r="D27" s="16">
        <v>540</v>
      </c>
      <c r="E27" s="37">
        <f>SUM(E6:E26)</f>
        <v>156000</v>
      </c>
      <c r="F27" s="37">
        <f>SUM(F6:F26)</f>
        <v>135000</v>
      </c>
      <c r="G27" s="19">
        <f>SUM(G6:G26)</f>
        <v>21000</v>
      </c>
      <c r="H27" s="37">
        <v>0</v>
      </c>
      <c r="I27" s="37">
        <v>0</v>
      </c>
      <c r="J27" s="19">
        <v>0</v>
      </c>
      <c r="K27" s="37">
        <v>0</v>
      </c>
      <c r="L27" s="37">
        <v>0</v>
      </c>
      <c r="M27" s="19">
        <v>0</v>
      </c>
      <c r="N27" s="39" t="s">
        <v>0</v>
      </c>
      <c r="O27" s="8" t="s">
        <v>0</v>
      </c>
    </row>
    <row r="28" spans="1:15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46"/>
      <c r="N28" s="2" t="s">
        <v>0</v>
      </c>
      <c r="O28" s="2" t="s">
        <v>0</v>
      </c>
    </row>
  </sheetData>
  <mergeCells count="10">
    <mergeCell ref="B27:C27"/>
    <mergeCell ref="B2:M2"/>
    <mergeCell ref="B4:B5"/>
    <mergeCell ref="C4:C5"/>
    <mergeCell ref="E4:E5"/>
    <mergeCell ref="H4:H5"/>
    <mergeCell ref="K4:K5"/>
    <mergeCell ref="L4:M4"/>
    <mergeCell ref="I4:J4"/>
    <mergeCell ref="F4:G4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tabSelected="1" view="pageBreakPreview" topLeftCell="A11" zoomScale="60" workbookViewId="0">
      <selection activeCell="L27" sqref="L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42578125" style="3" customWidth="1"/>
    <col min="6" max="6" width="29.42578125" style="3" customWidth="1"/>
    <col min="7" max="7" width="17.5703125" style="3" customWidth="1"/>
    <col min="8" max="8" width="20" style="3" customWidth="1"/>
    <col min="9" max="9" width="29.42578125" style="3" customWidth="1"/>
    <col min="10" max="10" width="17.5703125" style="3" customWidth="1"/>
    <col min="11" max="11" width="18.7109375" style="3" customWidth="1"/>
    <col min="12" max="12" width="29.42578125" style="3" customWidth="1"/>
    <col min="13" max="13" width="17.570312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94" t="s">
        <v>45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5"/>
      <c r="O2" s="5"/>
    </row>
    <row r="3" spans="1:15" ht="17.25" customHeight="1" x14ac:dyDescent="0.25">
      <c r="A3" s="4"/>
      <c r="B3" s="34"/>
      <c r="C3" s="34"/>
      <c r="D3" s="34"/>
      <c r="E3" s="34"/>
      <c r="F3" s="34"/>
      <c r="G3" s="34"/>
      <c r="H3" s="34"/>
      <c r="I3" s="34"/>
      <c r="J3" s="34"/>
      <c r="K3" s="34"/>
      <c r="L3" s="95" t="s">
        <v>39</v>
      </c>
      <c r="M3" s="95"/>
      <c r="N3" s="5"/>
      <c r="O3" s="5"/>
    </row>
    <row r="4" spans="1:15" s="9" customFormat="1" ht="18.75" customHeight="1" x14ac:dyDescent="0.3">
      <c r="A4" s="6"/>
      <c r="B4" s="88" t="s">
        <v>24</v>
      </c>
      <c r="C4" s="88" t="s">
        <v>23</v>
      </c>
      <c r="D4" s="7"/>
      <c r="E4" s="88" t="s">
        <v>28</v>
      </c>
      <c r="F4" s="88" t="s">
        <v>27</v>
      </c>
      <c r="G4" s="88"/>
      <c r="H4" s="88" t="s">
        <v>29</v>
      </c>
      <c r="I4" s="88" t="s">
        <v>27</v>
      </c>
      <c r="J4" s="88"/>
      <c r="K4" s="88" t="s">
        <v>46</v>
      </c>
      <c r="L4" s="88" t="s">
        <v>27</v>
      </c>
      <c r="M4" s="88"/>
      <c r="N4" s="8"/>
      <c r="O4" s="8"/>
    </row>
    <row r="5" spans="1:15" s="9" customFormat="1" ht="409.5" x14ac:dyDescent="0.3">
      <c r="A5" s="6"/>
      <c r="B5" s="88"/>
      <c r="C5" s="88"/>
      <c r="D5" s="7"/>
      <c r="E5" s="88"/>
      <c r="F5" s="33" t="s">
        <v>25</v>
      </c>
      <c r="G5" s="33" t="s">
        <v>26</v>
      </c>
      <c r="H5" s="88"/>
      <c r="I5" s="33" t="s">
        <v>25</v>
      </c>
      <c r="J5" s="33" t="s">
        <v>26</v>
      </c>
      <c r="K5" s="88"/>
      <c r="L5" s="33" t="s">
        <v>25</v>
      </c>
      <c r="M5" s="33" t="s">
        <v>26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180439</v>
      </c>
      <c r="F6" s="38">
        <v>122589</v>
      </c>
      <c r="G6" s="17">
        <v>57850</v>
      </c>
      <c r="H6" s="18">
        <f>I6+J6</f>
        <v>180439</v>
      </c>
      <c r="I6" s="38">
        <v>122589</v>
      </c>
      <c r="J6" s="17">
        <v>57850</v>
      </c>
      <c r="K6" s="18">
        <f>L6+M6</f>
        <v>180439</v>
      </c>
      <c r="L6" s="38">
        <v>122589</v>
      </c>
      <c r="M6" s="17">
        <v>57850</v>
      </c>
      <c r="N6" s="8" t="s">
        <v>0</v>
      </c>
      <c r="O6" s="8" t="s">
        <v>0</v>
      </c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40300</v>
      </c>
      <c r="F7" s="38">
        <v>0</v>
      </c>
      <c r="G7" s="17">
        <v>40300</v>
      </c>
      <c r="H7" s="18">
        <f t="shared" ref="H7:H26" si="1">I7+J7</f>
        <v>40300</v>
      </c>
      <c r="I7" s="38">
        <v>0</v>
      </c>
      <c r="J7" s="17">
        <v>40300</v>
      </c>
      <c r="K7" s="18">
        <f t="shared" ref="K7:K26" si="2">L7+M7</f>
        <v>40300</v>
      </c>
      <c r="L7" s="38">
        <v>0</v>
      </c>
      <c r="M7" s="17">
        <v>40300</v>
      </c>
      <c r="N7" s="8" t="s">
        <v>0</v>
      </c>
      <c r="O7" s="8" t="s">
        <v>0</v>
      </c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108687</v>
      </c>
      <c r="F8" s="38">
        <v>78527</v>
      </c>
      <c r="G8" s="17">
        <v>30160</v>
      </c>
      <c r="H8" s="18">
        <f t="shared" si="1"/>
        <v>108687</v>
      </c>
      <c r="I8" s="38">
        <v>78527</v>
      </c>
      <c r="J8" s="17">
        <v>30160</v>
      </c>
      <c r="K8" s="18">
        <f t="shared" si="2"/>
        <v>108687</v>
      </c>
      <c r="L8" s="38">
        <v>78527</v>
      </c>
      <c r="M8" s="17">
        <v>30160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105437</v>
      </c>
      <c r="F9" s="38">
        <v>78332</v>
      </c>
      <c r="G9" s="17">
        <v>27105</v>
      </c>
      <c r="H9" s="18">
        <f t="shared" si="1"/>
        <v>105437</v>
      </c>
      <c r="I9" s="38">
        <v>78332</v>
      </c>
      <c r="J9" s="17">
        <v>27105</v>
      </c>
      <c r="K9" s="18">
        <f t="shared" si="2"/>
        <v>105437</v>
      </c>
      <c r="L9" s="38">
        <v>78332</v>
      </c>
      <c r="M9" s="17">
        <v>27105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52128</v>
      </c>
      <c r="F10" s="38">
        <v>30353</v>
      </c>
      <c r="G10" s="17">
        <v>21775</v>
      </c>
      <c r="H10" s="18">
        <f t="shared" si="1"/>
        <v>52128</v>
      </c>
      <c r="I10" s="38">
        <v>30353</v>
      </c>
      <c r="J10" s="17">
        <v>21775</v>
      </c>
      <c r="K10" s="18">
        <f t="shared" si="2"/>
        <v>52128</v>
      </c>
      <c r="L10" s="38">
        <v>30353</v>
      </c>
      <c r="M10" s="17">
        <v>21775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157690</v>
      </c>
      <c r="F11" s="38">
        <v>15275</v>
      </c>
      <c r="G11" s="17">
        <v>142415</v>
      </c>
      <c r="H11" s="18">
        <f t="shared" si="1"/>
        <v>157690</v>
      </c>
      <c r="I11" s="38">
        <v>15275</v>
      </c>
      <c r="J11" s="17">
        <v>142415</v>
      </c>
      <c r="K11" s="18">
        <f t="shared" si="2"/>
        <v>157690</v>
      </c>
      <c r="L11" s="38">
        <v>15275</v>
      </c>
      <c r="M11" s="17">
        <v>142415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49685</v>
      </c>
      <c r="F12" s="38">
        <v>21345</v>
      </c>
      <c r="G12" s="17">
        <v>28340</v>
      </c>
      <c r="H12" s="18">
        <f t="shared" si="1"/>
        <v>49685</v>
      </c>
      <c r="I12" s="38">
        <v>21345</v>
      </c>
      <c r="J12" s="17">
        <v>28340</v>
      </c>
      <c r="K12" s="18">
        <f t="shared" si="2"/>
        <v>49685</v>
      </c>
      <c r="L12" s="38">
        <v>21345</v>
      </c>
      <c r="M12" s="17">
        <v>28340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91130</v>
      </c>
      <c r="F13" s="38">
        <v>0</v>
      </c>
      <c r="G13" s="17">
        <v>91130</v>
      </c>
      <c r="H13" s="18">
        <f t="shared" si="1"/>
        <v>91130</v>
      </c>
      <c r="I13" s="38">
        <v>0</v>
      </c>
      <c r="J13" s="17">
        <v>91130</v>
      </c>
      <c r="K13" s="18">
        <f t="shared" si="2"/>
        <v>91130</v>
      </c>
      <c r="L13" s="38">
        <v>0</v>
      </c>
      <c r="M13" s="17">
        <v>91130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312421</v>
      </c>
      <c r="F14" s="38">
        <v>299226</v>
      </c>
      <c r="G14" s="17">
        <v>13195</v>
      </c>
      <c r="H14" s="18">
        <f t="shared" si="1"/>
        <v>312421</v>
      </c>
      <c r="I14" s="38">
        <v>299226</v>
      </c>
      <c r="J14" s="17">
        <v>13195</v>
      </c>
      <c r="K14" s="18">
        <f t="shared" si="2"/>
        <v>312421</v>
      </c>
      <c r="L14" s="38">
        <v>299226</v>
      </c>
      <c r="M14" s="17">
        <v>13195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28405</v>
      </c>
      <c r="F15" s="38">
        <v>0</v>
      </c>
      <c r="G15" s="17">
        <v>28405</v>
      </c>
      <c r="H15" s="18">
        <f t="shared" si="1"/>
        <v>28405</v>
      </c>
      <c r="I15" s="38">
        <v>0</v>
      </c>
      <c r="J15" s="17">
        <v>28405</v>
      </c>
      <c r="K15" s="18">
        <f t="shared" si="2"/>
        <v>28405</v>
      </c>
      <c r="L15" s="38">
        <v>0</v>
      </c>
      <c r="M15" s="17">
        <v>28405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105354</v>
      </c>
      <c r="F16" s="38">
        <v>58749</v>
      </c>
      <c r="G16" s="17">
        <v>46605</v>
      </c>
      <c r="H16" s="18">
        <f t="shared" si="1"/>
        <v>105354</v>
      </c>
      <c r="I16" s="38">
        <v>58749</v>
      </c>
      <c r="J16" s="17">
        <v>46605</v>
      </c>
      <c r="K16" s="18">
        <f t="shared" si="2"/>
        <v>105354</v>
      </c>
      <c r="L16" s="38">
        <v>58749</v>
      </c>
      <c r="M16" s="17">
        <v>46605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98538</v>
      </c>
      <c r="F17" s="38">
        <v>30353</v>
      </c>
      <c r="G17" s="17">
        <v>68185</v>
      </c>
      <c r="H17" s="18">
        <f t="shared" si="1"/>
        <v>98538</v>
      </c>
      <c r="I17" s="38">
        <v>30353</v>
      </c>
      <c r="J17" s="17">
        <v>68185</v>
      </c>
      <c r="K17" s="18">
        <f t="shared" si="2"/>
        <v>98538</v>
      </c>
      <c r="L17" s="38">
        <v>30353</v>
      </c>
      <c r="M17" s="17">
        <v>68185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239350</v>
      </c>
      <c r="F18" s="38">
        <v>142955</v>
      </c>
      <c r="G18" s="17">
        <v>96395</v>
      </c>
      <c r="H18" s="18">
        <f t="shared" si="1"/>
        <v>239350</v>
      </c>
      <c r="I18" s="38">
        <v>142955</v>
      </c>
      <c r="J18" s="17">
        <v>96395</v>
      </c>
      <c r="K18" s="18">
        <f t="shared" si="2"/>
        <v>239350</v>
      </c>
      <c r="L18" s="38">
        <v>142955</v>
      </c>
      <c r="M18" s="17">
        <v>96395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482717.59</v>
      </c>
      <c r="F19" s="38">
        <v>461722.59</v>
      </c>
      <c r="G19" s="17">
        <v>20995</v>
      </c>
      <c r="H19" s="18">
        <f t="shared" si="1"/>
        <v>32745</v>
      </c>
      <c r="I19" s="38">
        <v>11750</v>
      </c>
      <c r="J19" s="17">
        <v>20995</v>
      </c>
      <c r="K19" s="18">
        <f t="shared" si="2"/>
        <v>32745</v>
      </c>
      <c r="L19" s="38">
        <v>11750</v>
      </c>
      <c r="M19" s="17">
        <v>20995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319319</v>
      </c>
      <c r="F20" s="38">
        <v>285714</v>
      </c>
      <c r="G20" s="17">
        <v>33605</v>
      </c>
      <c r="H20" s="18">
        <f t="shared" si="1"/>
        <v>319319</v>
      </c>
      <c r="I20" s="38">
        <v>285714</v>
      </c>
      <c r="J20" s="17">
        <v>33605</v>
      </c>
      <c r="K20" s="18">
        <f t="shared" si="2"/>
        <v>319319</v>
      </c>
      <c r="L20" s="38">
        <v>285714</v>
      </c>
      <c r="M20" s="17">
        <v>33605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231910</v>
      </c>
      <c r="F21" s="38">
        <v>135905</v>
      </c>
      <c r="G21" s="17">
        <v>96005</v>
      </c>
      <c r="H21" s="18">
        <f t="shared" si="1"/>
        <v>231910</v>
      </c>
      <c r="I21" s="38">
        <v>135905</v>
      </c>
      <c r="J21" s="17">
        <v>96005</v>
      </c>
      <c r="K21" s="18">
        <f t="shared" si="2"/>
        <v>231910</v>
      </c>
      <c r="L21" s="38">
        <v>135905</v>
      </c>
      <c r="M21" s="17">
        <v>96005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603607</v>
      </c>
      <c r="F22" s="38">
        <v>541467</v>
      </c>
      <c r="G22" s="17">
        <v>62140</v>
      </c>
      <c r="H22" s="18">
        <f t="shared" si="1"/>
        <v>603607</v>
      </c>
      <c r="I22" s="38">
        <v>541467</v>
      </c>
      <c r="J22" s="17">
        <v>62140</v>
      </c>
      <c r="K22" s="18">
        <f t="shared" si="2"/>
        <v>603607</v>
      </c>
      <c r="L22" s="38">
        <v>541467</v>
      </c>
      <c r="M22" s="17">
        <v>62140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11505</v>
      </c>
      <c r="F23" s="38">
        <v>0</v>
      </c>
      <c r="G23" s="17">
        <v>11505</v>
      </c>
      <c r="H23" s="18">
        <f t="shared" si="1"/>
        <v>11505</v>
      </c>
      <c r="I23" s="38">
        <v>0</v>
      </c>
      <c r="J23" s="17">
        <v>11505</v>
      </c>
      <c r="K23" s="18">
        <f t="shared" si="2"/>
        <v>11505</v>
      </c>
      <c r="L23" s="38">
        <v>0</v>
      </c>
      <c r="M23" s="17">
        <v>11505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104577</v>
      </c>
      <c r="F24" s="38">
        <v>90277</v>
      </c>
      <c r="G24" s="17">
        <v>14300</v>
      </c>
      <c r="H24" s="18">
        <f t="shared" si="1"/>
        <v>104577</v>
      </c>
      <c r="I24" s="38">
        <v>90277</v>
      </c>
      <c r="J24" s="17">
        <v>14300</v>
      </c>
      <c r="K24" s="18">
        <f t="shared" si="2"/>
        <v>104577</v>
      </c>
      <c r="L24" s="38">
        <v>90277</v>
      </c>
      <c r="M24" s="17">
        <v>14300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50916</v>
      </c>
      <c r="F25" s="38">
        <v>50916</v>
      </c>
      <c r="G25" s="17">
        <v>0</v>
      </c>
      <c r="H25" s="18">
        <f t="shared" si="1"/>
        <v>50916</v>
      </c>
      <c r="I25" s="38">
        <v>50916</v>
      </c>
      <c r="J25" s="17">
        <v>0</v>
      </c>
      <c r="K25" s="18">
        <f t="shared" si="2"/>
        <v>50916</v>
      </c>
      <c r="L25" s="38">
        <v>50916</v>
      </c>
      <c r="M25" s="17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59827</v>
      </c>
      <c r="F26" s="38">
        <v>6267</v>
      </c>
      <c r="G26" s="17">
        <v>53560</v>
      </c>
      <c r="H26" s="18">
        <f t="shared" si="1"/>
        <v>59827</v>
      </c>
      <c r="I26" s="38">
        <v>6267</v>
      </c>
      <c r="J26" s="17">
        <v>53560</v>
      </c>
      <c r="K26" s="18">
        <f t="shared" si="2"/>
        <v>59827</v>
      </c>
      <c r="L26" s="38">
        <v>6267</v>
      </c>
      <c r="M26" s="17">
        <v>53560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93" t="s">
        <v>1</v>
      </c>
      <c r="C27" s="93"/>
      <c r="D27" s="16">
        <v>540</v>
      </c>
      <c r="E27" s="19">
        <f t="shared" ref="E27:F27" si="3">SUM(E6:E26)</f>
        <v>3433942.59</v>
      </c>
      <c r="F27" s="19">
        <f t="shared" si="3"/>
        <v>2449972.59</v>
      </c>
      <c r="G27" s="19">
        <f>SUM(G6:G26)</f>
        <v>983970</v>
      </c>
      <c r="H27" s="19">
        <f t="shared" ref="H27:I27" si="4">SUM(H6:H26)</f>
        <v>2983970</v>
      </c>
      <c r="I27" s="19">
        <f t="shared" si="4"/>
        <v>2000000</v>
      </c>
      <c r="J27" s="19">
        <f>SUM(J6:J26)</f>
        <v>983970</v>
      </c>
      <c r="K27" s="19">
        <f t="shared" ref="K27:L27" si="5">SUM(K6:K26)</f>
        <v>2983970</v>
      </c>
      <c r="L27" s="19">
        <f t="shared" si="5"/>
        <v>2000000</v>
      </c>
      <c r="M27" s="19">
        <f>SUM(M6:M26)</f>
        <v>983970</v>
      </c>
      <c r="N27" s="39" t="s">
        <v>0</v>
      </c>
      <c r="O27" s="8" t="s">
        <v>0</v>
      </c>
    </row>
    <row r="28" spans="1:15" ht="12.75" customHeight="1" x14ac:dyDescent="0.2">
      <c r="A28" s="2"/>
      <c r="B28" s="2"/>
      <c r="C28" s="2"/>
      <c r="D28" s="2"/>
      <c r="E28" s="2"/>
      <c r="F28" s="2" t="s">
        <v>0</v>
      </c>
      <c r="G28" s="2" t="s">
        <v>0</v>
      </c>
      <c r="H28" s="2" t="s">
        <v>0</v>
      </c>
      <c r="I28" s="2" t="s">
        <v>0</v>
      </c>
      <c r="J28" s="2"/>
      <c r="K28" s="2" t="s">
        <v>0</v>
      </c>
      <c r="L28" s="2" t="s">
        <v>0</v>
      </c>
      <c r="M28" s="2" t="s">
        <v>0</v>
      </c>
      <c r="N28" s="2" t="s">
        <v>0</v>
      </c>
      <c r="O28" s="2" t="s">
        <v>0</v>
      </c>
    </row>
  </sheetData>
  <mergeCells count="11">
    <mergeCell ref="L4:M4"/>
    <mergeCell ref="B2:M2"/>
    <mergeCell ref="L3:M3"/>
    <mergeCell ref="K4:K5"/>
    <mergeCell ref="B27:C27"/>
    <mergeCell ref="B4:B5"/>
    <mergeCell ref="C4:C5"/>
    <mergeCell ref="E4:E5"/>
    <mergeCell ref="F4:G4"/>
    <mergeCell ref="H4:H5"/>
    <mergeCell ref="I4:J4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Приложение №11 табл 1</vt:lpstr>
      <vt:lpstr>Таб.4</vt:lpstr>
      <vt:lpstr>таб.6</vt:lpstr>
      <vt:lpstr>Таб.5</vt:lpstr>
      <vt:lpstr>Таб.3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2020-08-03T08:03:57Z</cp:lastPrinted>
  <dcterms:created xsi:type="dcterms:W3CDTF">2017-10-30T13:20:53Z</dcterms:created>
  <dcterms:modified xsi:type="dcterms:W3CDTF">2020-12-10T10:28:52Z</dcterms:modified>
</cp:coreProperties>
</file>