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6" i="10"/>
  <c r="C6"/>
  <c r="D36" i="5"/>
  <c r="C35"/>
  <c r="C16" i="4"/>
  <c r="C18" i="5"/>
  <c r="D44" i="4"/>
  <c r="C36"/>
  <c r="C39"/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1"/>
  <c r="C22"/>
  <c r="C23"/>
  <c r="C24"/>
  <c r="C25"/>
  <c r="C26"/>
  <c r="C27"/>
  <c r="C28"/>
  <c r="C29"/>
  <c r="C30"/>
  <c r="C31"/>
  <c r="C32"/>
  <c r="C33"/>
  <c r="C34"/>
  <c r="C11"/>
  <c r="C9" i="6" l="1"/>
  <c r="G51" i="9"/>
  <c r="F51"/>
  <c r="C51" s="1"/>
  <c r="C13" i="6"/>
  <c r="C36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6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<sst xmlns="http://schemas.openxmlformats.org/spreadsheetml/2006/main" count="413" uniqueCount="62">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</sst>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5" t="s">
        <v>30</v>
      </c>
      <c r="K3" s="76"/>
      <c r="L3" s="76"/>
      <c r="M3" s="76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8" t="s">
        <v>32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4"/>
      <c r="O6" s="4"/>
    </row>
    <row r="7" spans="1:15" s="8" customFormat="1" ht="18.75" customHeight="1">
      <c r="A7" s="5"/>
      <c r="B7" s="77" t="s">
        <v>23</v>
      </c>
      <c r="C7" s="77" t="s">
        <v>22</v>
      </c>
      <c r="D7" s="6"/>
      <c r="E7" s="77" t="s">
        <v>27</v>
      </c>
      <c r="F7" s="77" t="s">
        <v>26</v>
      </c>
      <c r="G7" s="77"/>
      <c r="H7" s="77" t="s">
        <v>29</v>
      </c>
      <c r="I7" s="77" t="s">
        <v>26</v>
      </c>
      <c r="J7" s="77"/>
      <c r="K7" s="77" t="s">
        <v>33</v>
      </c>
      <c r="L7" s="77" t="s">
        <v>26</v>
      </c>
      <c r="M7" s="77"/>
      <c r="N7" s="7"/>
      <c r="O7" s="7"/>
    </row>
    <row r="8" spans="1:15" s="8" customFormat="1" ht="409.5">
      <c r="A8" s="5"/>
      <c r="B8" s="77"/>
      <c r="C8" s="77"/>
      <c r="D8" s="6"/>
      <c r="E8" s="77"/>
      <c r="F8" s="22" t="s">
        <v>24</v>
      </c>
      <c r="G8" s="22" t="s">
        <v>25</v>
      </c>
      <c r="H8" s="77"/>
      <c r="I8" s="22" t="s">
        <v>24</v>
      </c>
      <c r="J8" s="22" t="s">
        <v>25</v>
      </c>
      <c r="K8" s="77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710103.26</v>
      </c>
      <c r="F24" s="23">
        <v>648857.66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9" t="s">
        <v>1</v>
      </c>
      <c r="C29" s="79"/>
      <c r="D29" s="14">
        <v>540</v>
      </c>
      <c r="E29" s="17">
        <f t="shared" ref="E29:F29" si="3">SUM(E9:E28)</f>
        <v>3762313.4600000004</v>
      </c>
      <c r="F29" s="17">
        <f t="shared" si="3"/>
        <v>2107390.66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8" t="s">
        <v>32</v>
      </c>
      <c r="B1" s="78"/>
      <c r="C1" s="78"/>
      <c r="D1" s="78"/>
      <c r="E1" s="78"/>
      <c r="F1" s="78"/>
      <c r="G1" s="78"/>
      <c r="H1" s="78"/>
    </row>
    <row r="2" spans="1:8" ht="18.75">
      <c r="A2" s="71"/>
      <c r="B2" s="71"/>
      <c r="C2" s="71"/>
      <c r="D2" s="71"/>
      <c r="E2" s="71"/>
      <c r="F2" s="71"/>
      <c r="G2" s="71"/>
      <c r="H2" s="73" t="s">
        <v>60</v>
      </c>
    </row>
    <row r="3" spans="1:8" ht="24" customHeight="1">
      <c r="A3" s="77" t="s">
        <v>23</v>
      </c>
      <c r="B3" s="77" t="s">
        <v>22</v>
      </c>
      <c r="C3" s="77" t="s">
        <v>27</v>
      </c>
      <c r="D3" s="72" t="s">
        <v>26</v>
      </c>
      <c r="E3" s="77" t="s">
        <v>29</v>
      </c>
      <c r="F3" s="72" t="s">
        <v>26</v>
      </c>
      <c r="G3" s="77" t="s">
        <v>33</v>
      </c>
      <c r="H3" s="74" t="s">
        <v>26</v>
      </c>
    </row>
    <row r="4" spans="1:8" ht="315.75" customHeight="1">
      <c r="A4" s="77"/>
      <c r="B4" s="77"/>
      <c r="C4" s="77"/>
      <c r="D4" s="58" t="s">
        <v>61</v>
      </c>
      <c r="E4" s="77"/>
      <c r="F4" s="58" t="s">
        <v>61</v>
      </c>
      <c r="G4" s="77"/>
      <c r="H4" s="63" t="s">
        <v>61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80" t="s">
        <v>1</v>
      </c>
      <c r="B6" s="80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8" t="s">
        <v>32</v>
      </c>
      <c r="B1" s="78"/>
      <c r="C1" s="78"/>
      <c r="D1" s="78"/>
      <c r="E1" s="78"/>
      <c r="F1" s="78"/>
      <c r="G1" s="78"/>
      <c r="H1" s="78"/>
    </row>
    <row r="2" spans="1:8" ht="18.75">
      <c r="A2" s="48"/>
      <c r="B2" s="48"/>
      <c r="C2" s="48"/>
      <c r="D2" s="48"/>
      <c r="E2" s="48"/>
      <c r="F2" s="48"/>
      <c r="G2" s="48"/>
      <c r="H2" s="49" t="s">
        <v>53</v>
      </c>
    </row>
    <row r="3" spans="1:8" ht="24" customHeight="1">
      <c r="A3" s="77" t="s">
        <v>23</v>
      </c>
      <c r="B3" s="77" t="s">
        <v>22</v>
      </c>
      <c r="C3" s="77" t="s">
        <v>27</v>
      </c>
      <c r="D3" s="66" t="s">
        <v>26</v>
      </c>
      <c r="E3" s="77" t="s">
        <v>29</v>
      </c>
      <c r="F3" s="66" t="s">
        <v>26</v>
      </c>
      <c r="G3" s="77" t="s">
        <v>33</v>
      </c>
      <c r="H3" s="66" t="s">
        <v>26</v>
      </c>
    </row>
    <row r="4" spans="1:8" ht="229.5" customHeight="1">
      <c r="A4" s="77"/>
      <c r="B4" s="77"/>
      <c r="C4" s="77"/>
      <c r="D4" s="26" t="s">
        <v>41</v>
      </c>
      <c r="E4" s="77"/>
      <c r="F4" s="26" t="s">
        <v>41</v>
      </c>
      <c r="G4" s="77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80" t="s">
        <v>1</v>
      </c>
      <c r="B11" s="80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77" t="s">
        <v>23</v>
      </c>
      <c r="B3" s="77" t="s">
        <v>22</v>
      </c>
      <c r="C3" s="77" t="s">
        <v>27</v>
      </c>
      <c r="D3" s="81" t="s">
        <v>26</v>
      </c>
      <c r="E3" s="82"/>
      <c r="F3" s="77" t="s">
        <v>29</v>
      </c>
      <c r="G3" s="81" t="s">
        <v>26</v>
      </c>
      <c r="H3" s="82"/>
      <c r="I3" s="77" t="s">
        <v>33</v>
      </c>
      <c r="J3" s="81" t="s">
        <v>26</v>
      </c>
      <c r="K3" s="83"/>
    </row>
    <row r="4" spans="1:11" ht="226.5" customHeight="1">
      <c r="A4" s="77"/>
      <c r="B4" s="77"/>
      <c r="C4" s="77"/>
      <c r="D4" s="26" t="s">
        <v>49</v>
      </c>
      <c r="E4" s="26" t="s">
        <v>35</v>
      </c>
      <c r="F4" s="77"/>
      <c r="G4" s="26" t="s">
        <v>49</v>
      </c>
      <c r="H4" s="27" t="s">
        <v>35</v>
      </c>
      <c r="I4" s="77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57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80" t="s">
        <v>1</v>
      </c>
      <c r="B21" s="80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77" t="s">
        <v>23</v>
      </c>
      <c r="B3" s="77" t="s">
        <v>22</v>
      </c>
      <c r="C3" s="77" t="s">
        <v>27</v>
      </c>
      <c r="D3" s="81" t="s">
        <v>26</v>
      </c>
      <c r="E3" s="82"/>
      <c r="F3" s="77" t="s">
        <v>29</v>
      </c>
      <c r="G3" s="81" t="s">
        <v>26</v>
      </c>
      <c r="H3" s="82"/>
      <c r="I3" s="77" t="s">
        <v>33</v>
      </c>
      <c r="J3" s="81" t="s">
        <v>26</v>
      </c>
      <c r="K3" s="83"/>
    </row>
    <row r="4" spans="1:11" ht="222.75" customHeight="1">
      <c r="A4" s="77"/>
      <c r="B4" s="77"/>
      <c r="C4" s="77"/>
      <c r="D4" s="26" t="s">
        <v>48</v>
      </c>
      <c r="E4" s="26" t="s">
        <v>35</v>
      </c>
      <c r="F4" s="77"/>
      <c r="G4" s="26" t="s">
        <v>48</v>
      </c>
      <c r="H4" s="27" t="s">
        <v>35</v>
      </c>
      <c r="I4" s="77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80" t="s">
        <v>1</v>
      </c>
      <c r="B16" s="80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4" t="s">
        <v>43</v>
      </c>
      <c r="M2" s="84"/>
      <c r="N2" s="4"/>
    </row>
    <row r="3" spans="1:14" ht="18.75">
      <c r="A3" s="77" t="s">
        <v>23</v>
      </c>
      <c r="B3" s="77" t="s">
        <v>22</v>
      </c>
      <c r="C3" s="77" t="s">
        <v>27</v>
      </c>
      <c r="D3" s="81" t="s">
        <v>26</v>
      </c>
      <c r="E3" s="85"/>
      <c r="F3" s="82"/>
      <c r="G3" s="77" t="s">
        <v>29</v>
      </c>
      <c r="H3" s="81" t="s">
        <v>26</v>
      </c>
      <c r="I3" s="85"/>
      <c r="J3" s="82"/>
      <c r="K3" s="77" t="s">
        <v>33</v>
      </c>
      <c r="L3" s="81" t="s">
        <v>26</v>
      </c>
      <c r="M3" s="85"/>
      <c r="N3" s="83"/>
    </row>
    <row r="4" spans="1:14" ht="300">
      <c r="A4" s="77"/>
      <c r="B4" s="77"/>
      <c r="C4" s="77"/>
      <c r="D4" s="26" t="s">
        <v>39</v>
      </c>
      <c r="E4" s="26" t="s">
        <v>34</v>
      </c>
      <c r="F4" s="26" t="s">
        <v>35</v>
      </c>
      <c r="G4" s="77"/>
      <c r="H4" s="26" t="s">
        <v>38</v>
      </c>
      <c r="I4" s="26" t="s">
        <v>34</v>
      </c>
      <c r="J4" s="27" t="s">
        <v>35</v>
      </c>
      <c r="K4" s="77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80" t="s">
        <v>1</v>
      </c>
      <c r="B27" s="80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opLeftCell="B41" workbookViewId="0">
      <selection activeCell="B49" sqref="B49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86"/>
      <c r="R1" s="86"/>
    </row>
    <row r="2" spans="1:20" ht="18.75">
      <c r="A2" s="52"/>
      <c r="B2" s="52"/>
      <c r="C2" s="52"/>
      <c r="D2" s="52"/>
      <c r="E2" s="52"/>
      <c r="F2" s="52"/>
      <c r="G2" s="60"/>
      <c r="H2" s="69"/>
      <c r="I2" s="52"/>
      <c r="J2" s="52"/>
      <c r="K2" s="52"/>
      <c r="L2" s="52"/>
      <c r="M2" s="60"/>
      <c r="N2" s="69"/>
      <c r="O2" s="52"/>
      <c r="P2" s="53"/>
      <c r="Q2" s="53"/>
      <c r="R2" s="53" t="s">
        <v>55</v>
      </c>
    </row>
    <row r="3" spans="1:20" ht="25.5" customHeight="1">
      <c r="A3" s="77" t="s">
        <v>23</v>
      </c>
      <c r="B3" s="77" t="s">
        <v>22</v>
      </c>
      <c r="C3" s="77" t="s">
        <v>27</v>
      </c>
      <c r="D3" s="81" t="s">
        <v>26</v>
      </c>
      <c r="E3" s="87"/>
      <c r="F3" s="87"/>
      <c r="G3" s="87"/>
      <c r="H3" s="82"/>
      <c r="I3" s="77" t="s">
        <v>29</v>
      </c>
      <c r="J3" s="81" t="s">
        <v>26</v>
      </c>
      <c r="K3" s="87"/>
      <c r="L3" s="87"/>
      <c r="M3" s="87"/>
      <c r="N3" s="82"/>
      <c r="O3" s="77" t="s">
        <v>33</v>
      </c>
      <c r="P3" s="81" t="s">
        <v>26</v>
      </c>
      <c r="Q3" s="87"/>
      <c r="R3" s="87"/>
      <c r="S3" s="88"/>
      <c r="T3" s="83"/>
    </row>
    <row r="4" spans="1:20" ht="385.5" customHeight="1">
      <c r="A4" s="77"/>
      <c r="B4" s="77"/>
      <c r="C4" s="77"/>
      <c r="D4" s="26" t="s">
        <v>54</v>
      </c>
      <c r="E4" s="33" t="s">
        <v>41</v>
      </c>
      <c r="F4" s="58" t="s">
        <v>56</v>
      </c>
      <c r="G4" s="26" t="s">
        <v>58</v>
      </c>
      <c r="H4" s="26" t="s">
        <v>59</v>
      </c>
      <c r="I4" s="77"/>
      <c r="J4" s="26" t="s">
        <v>54</v>
      </c>
      <c r="K4" s="33" t="s">
        <v>41</v>
      </c>
      <c r="L4" s="58" t="s">
        <v>56</v>
      </c>
      <c r="M4" s="26" t="s">
        <v>58</v>
      </c>
      <c r="N4" s="26" t="s">
        <v>59</v>
      </c>
      <c r="O4" s="77"/>
      <c r="P4" s="63" t="s">
        <v>54</v>
      </c>
      <c r="Q4" s="64" t="s">
        <v>41</v>
      </c>
      <c r="R4" s="63" t="s">
        <v>56</v>
      </c>
      <c r="S4" s="26" t="s">
        <v>58</v>
      </c>
      <c r="T4" s="26" t="s">
        <v>59</v>
      </c>
    </row>
    <row r="5" spans="1:20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35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2"/>
      <c r="T5" s="70"/>
    </row>
    <row r="6" spans="1:20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35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2"/>
      <c r="T6" s="70"/>
    </row>
    <row r="7" spans="1:20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35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2"/>
      <c r="T7" s="70"/>
    </row>
    <row r="8" spans="1:20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37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2"/>
      <c r="T8" s="70"/>
    </row>
    <row r="9" spans="1:20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37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2"/>
      <c r="T9" s="70"/>
    </row>
    <row r="10" spans="1:20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37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2"/>
      <c r="T10" s="70"/>
    </row>
    <row r="11" spans="1:20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55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2"/>
      <c r="T11" s="70"/>
    </row>
    <row r="12" spans="1:20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55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2"/>
      <c r="T12" s="70"/>
    </row>
    <row r="13" spans="1:20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55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2"/>
      <c r="T13" s="70"/>
    </row>
    <row r="14" spans="1:20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55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2"/>
      <c r="T14" s="70"/>
    </row>
    <row r="15" spans="1:20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55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2"/>
      <c r="T15" s="70"/>
    </row>
    <row r="16" spans="1:20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55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2"/>
      <c r="T16" s="70"/>
    </row>
    <row r="17" spans="1:20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55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2"/>
      <c r="T17" s="70"/>
    </row>
    <row r="18" spans="1:20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55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2"/>
      <c r="T18" s="70"/>
    </row>
    <row r="19" spans="1:20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55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2"/>
      <c r="T19" s="70"/>
    </row>
    <row r="20" spans="1:20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55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2"/>
      <c r="T20" s="70"/>
    </row>
    <row r="21" spans="1:20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55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2"/>
      <c r="T21" s="70"/>
    </row>
    <row r="22" spans="1:20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55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2"/>
      <c r="T22" s="70"/>
    </row>
    <row r="23" spans="1:20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55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2"/>
      <c r="T23" s="70"/>
    </row>
    <row r="24" spans="1:20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55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2"/>
      <c r="T24" s="70"/>
    </row>
    <row r="25" spans="1:20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55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2"/>
      <c r="T25" s="70"/>
    </row>
    <row r="26" spans="1:20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55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2"/>
      <c r="T26" s="70"/>
    </row>
    <row r="27" spans="1:20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55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2"/>
      <c r="T27" s="70"/>
    </row>
    <row r="28" spans="1:20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55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2"/>
      <c r="T28" s="70"/>
    </row>
    <row r="29" spans="1:20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55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2"/>
      <c r="T29" s="70"/>
    </row>
    <row r="30" spans="1:20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55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2"/>
      <c r="T30" s="70"/>
    </row>
    <row r="31" spans="1:20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55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2"/>
      <c r="T31" s="70"/>
    </row>
    <row r="32" spans="1:20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55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2"/>
      <c r="T32" s="70"/>
    </row>
    <row r="33" spans="1:20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55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2"/>
      <c r="T33" s="70"/>
    </row>
    <row r="34" spans="1:20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55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2"/>
      <c r="T34" s="70"/>
    </row>
    <row r="35" spans="1:20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4">
        <f t="shared" ref="C37:C50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4">
        <f t="shared" si="2"/>
        <v>328899.62</v>
      </c>
      <c r="D38" s="55">
        <v>71944.92</v>
      </c>
      <c r="E38" s="55"/>
      <c r="F38" s="55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4">
        <f t="shared" si="2"/>
        <v>620000</v>
      </c>
      <c r="D40" s="68">
        <v>0</v>
      </c>
      <c r="E40" s="55"/>
      <c r="F40" s="55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4">
        <f t="shared" si="2"/>
        <v>293009.06</v>
      </c>
      <c r="D43" s="16">
        <v>0</v>
      </c>
      <c r="E43" s="55"/>
      <c r="F43" s="55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4">
        <f>F47</f>
        <v>100000</v>
      </c>
      <c r="D47" s="16">
        <v>0</v>
      </c>
      <c r="E47" s="55"/>
      <c r="F47" s="55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4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59" customFormat="1" ht="18.75">
      <c r="A50" s="12">
        <v>16</v>
      </c>
      <c r="B50" s="10" t="s">
        <v>44</v>
      </c>
      <c r="C50" s="34">
        <f t="shared" si="2"/>
        <v>381000</v>
      </c>
      <c r="D50" s="16">
        <v>0</v>
      </c>
      <c r="E50" s="55">
        <f t="shared" ref="E50:E51" si="3">SUM(E4:E33)</f>
        <v>0</v>
      </c>
      <c r="F50" s="16">
        <v>381000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5" customFormat="1" ht="18.75">
      <c r="A51" s="61"/>
      <c r="B51" s="61" t="s">
        <v>1</v>
      </c>
      <c r="C51" s="67">
        <f>D51+F51+G51+H51</f>
        <v>8561587.6400000006</v>
      </c>
      <c r="D51" s="56">
        <f>SUM(D35:D50)</f>
        <v>441374.66</v>
      </c>
      <c r="E51" s="56">
        <f t="shared" si="3"/>
        <v>0</v>
      </c>
      <c r="F51" s="57">
        <f>SUM(F35:F50)</f>
        <v>5436995.9800000004</v>
      </c>
      <c r="G51" s="56">
        <f>G49</f>
        <v>2183217</v>
      </c>
      <c r="H51" s="56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A4" workbookViewId="0">
      <selection activeCell="L18" sqref="L18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77" t="s">
        <v>23</v>
      </c>
      <c r="B3" s="77" t="s">
        <v>22</v>
      </c>
      <c r="C3" s="77" t="s">
        <v>27</v>
      </c>
      <c r="D3" s="81" t="s">
        <v>26</v>
      </c>
      <c r="E3" s="82"/>
      <c r="F3" s="77" t="s">
        <v>29</v>
      </c>
      <c r="G3" s="81" t="s">
        <v>26</v>
      </c>
      <c r="H3" s="87"/>
      <c r="I3" s="77" t="s">
        <v>33</v>
      </c>
      <c r="J3" s="40" t="s">
        <v>26</v>
      </c>
      <c r="K3" s="43"/>
      <c r="L3" s="44"/>
    </row>
    <row r="4" spans="1:12" ht="187.5">
      <c r="A4" s="77"/>
      <c r="B4" s="77"/>
      <c r="C4" s="77"/>
      <c r="D4" s="26" t="s">
        <v>46</v>
      </c>
      <c r="E4" s="33" t="s">
        <v>41</v>
      </c>
      <c r="F4" s="77"/>
      <c r="G4" s="26" t="s">
        <v>46</v>
      </c>
      <c r="H4" s="33" t="s">
        <v>41</v>
      </c>
      <c r="I4" s="77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6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4">
        <f>D18</f>
        <v>120781.73</v>
      </c>
      <c r="D18" s="34">
        <v>120781.73</v>
      </c>
      <c r="E18" s="50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4">
        <f t="shared" si="1"/>
        <v>19020</v>
      </c>
      <c r="D19" s="34">
        <v>19020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4">
        <f t="shared" si="1"/>
        <v>119523.97</v>
      </c>
      <c r="D20" s="34">
        <v>119523.97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4">
        <f t="shared" si="1"/>
        <v>2233743.96</v>
      </c>
      <c r="D21" s="34">
        <v>2233743.96</v>
      </c>
      <c r="E21" s="50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4">
        <f t="shared" si="1"/>
        <v>0</v>
      </c>
      <c r="D34" s="37"/>
      <c r="E34" s="37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12">
        <v>12</v>
      </c>
      <c r="B35" s="10" t="s">
        <v>44</v>
      </c>
      <c r="C35" s="34">
        <f>D35</f>
        <v>102159.53</v>
      </c>
      <c r="D35" s="37">
        <v>102159.53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18.75">
      <c r="A36" s="80" t="s">
        <v>1</v>
      </c>
      <c r="B36" s="80"/>
      <c r="C36" s="67">
        <f t="shared" si="1"/>
        <v>6259402.1700000009</v>
      </c>
      <c r="D36" s="39">
        <f>SUM(D11:D35)</f>
        <v>6259402.1700000009</v>
      </c>
      <c r="E36" s="39">
        <f>SUM(E5:E34)</f>
        <v>0</v>
      </c>
      <c r="F36" s="28">
        <v>0</v>
      </c>
      <c r="G36" s="17">
        <v>0</v>
      </c>
      <c r="H36" s="17">
        <v>0</v>
      </c>
      <c r="I36" s="28">
        <v>0</v>
      </c>
      <c r="J36" s="17">
        <v>0</v>
      </c>
      <c r="K36" s="28">
        <v>0</v>
      </c>
      <c r="L36" s="7" t="s">
        <v>0</v>
      </c>
    </row>
  </sheetData>
  <mergeCells count="9">
    <mergeCell ref="A36:B36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4" zoomScale="70" zoomScaleNormal="70" workbookViewId="0">
      <selection activeCell="B43" sqref="B43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77" t="s">
        <v>23</v>
      </c>
      <c r="B3" s="77" t="s">
        <v>22</v>
      </c>
      <c r="C3" s="77" t="s">
        <v>27</v>
      </c>
      <c r="D3" s="81" t="s">
        <v>26</v>
      </c>
      <c r="E3" s="82"/>
      <c r="F3" s="77" t="s">
        <v>29</v>
      </c>
      <c r="G3" s="81" t="s">
        <v>26</v>
      </c>
      <c r="H3" s="87"/>
      <c r="I3" s="77" t="s">
        <v>33</v>
      </c>
      <c r="J3" s="40" t="s">
        <v>26</v>
      </c>
      <c r="K3" s="43"/>
      <c r="L3" s="44"/>
    </row>
    <row r="4" spans="1:12" ht="187.5">
      <c r="A4" s="77"/>
      <c r="B4" s="77"/>
      <c r="C4" s="77"/>
      <c r="D4" s="33" t="s">
        <v>40</v>
      </c>
      <c r="E4" s="33" t="s">
        <v>41</v>
      </c>
      <c r="F4" s="77"/>
      <c r="G4" s="33" t="s">
        <v>40</v>
      </c>
      <c r="H4" s="33" t="s">
        <v>41</v>
      </c>
      <c r="I4" s="77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4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74427.86</v>
      </c>
      <c r="D13" s="37">
        <v>74427.86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150830</v>
      </c>
      <c r="D14" s="37">
        <v>150830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337045.64</v>
      </c>
      <c r="D15" s="37">
        <v>337045.64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6">
        <f>D16</f>
        <v>40000</v>
      </c>
      <c r="D16" s="37">
        <v>40000</v>
      </c>
      <c r="E16" s="37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6">
        <f t="shared" si="1"/>
        <v>122809.45</v>
      </c>
      <c r="D17" s="37">
        <v>122809.45</v>
      </c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6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6">
        <f t="shared" si="1"/>
        <v>238600</v>
      </c>
      <c r="D31" s="37">
        <v>238600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6">
        <f t="shared" si="1"/>
        <v>105700</v>
      </c>
      <c r="D32" s="37">
        <v>105700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6">
        <f t="shared" si="1"/>
        <v>173125</v>
      </c>
      <c r="D33" s="37">
        <v>173125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6">
        <f t="shared" si="1"/>
        <v>118267</v>
      </c>
      <c r="D34" s="37">
        <v>118267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6">
        <f t="shared" si="1"/>
        <v>17200</v>
      </c>
      <c r="D35" s="37">
        <v>17200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6">
        <f>D36</f>
        <v>31775</v>
      </c>
      <c r="D36" s="37">
        <v>31775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6">
        <f t="shared" si="1"/>
        <v>248795.51</v>
      </c>
      <c r="D37" s="37">
        <v>248795.51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6">
        <f t="shared" si="1"/>
        <v>344873.52</v>
      </c>
      <c r="D38" s="37">
        <v>344873.52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6">
        <f>D39</f>
        <v>22420</v>
      </c>
      <c r="D39" s="37">
        <v>22420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6">
        <f t="shared" si="1"/>
        <v>81187</v>
      </c>
      <c r="D40" s="37">
        <v>81187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6">
        <f t="shared" si="1"/>
        <v>248944.41</v>
      </c>
      <c r="D41" s="37">
        <v>248944.41</v>
      </c>
      <c r="E41" s="37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6">
        <f t="shared" si="1"/>
        <v>10000</v>
      </c>
      <c r="D42" s="37">
        <v>10000</v>
      </c>
      <c r="E42" s="37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6">
        <f t="shared" si="1"/>
        <v>2048923.88</v>
      </c>
      <c r="D43" s="37">
        <v>2048923.88</v>
      </c>
      <c r="E43" s="37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80" t="s">
        <v>1</v>
      </c>
      <c r="B44" s="80"/>
      <c r="C44" s="38">
        <f t="shared" si="1"/>
        <v>4545806.54</v>
      </c>
      <c r="D44" s="38">
        <f>SUM(D11:D43)</f>
        <v>4545806.54</v>
      </c>
      <c r="E44" s="39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2021-11-23T02:50:30Z</dcterms:modified>
</cp:coreProperties>
</file>