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Табл.№5'!$A$12:$IP$61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/>
  <c r="D27"/>
  <c r="E23"/>
  <c r="D23"/>
  <c r="E56"/>
  <c r="F56"/>
  <c r="G56"/>
  <c r="H56"/>
  <c r="I56"/>
  <c r="D56"/>
  <c r="D34"/>
  <c r="I13"/>
  <c r="H13"/>
  <c r="G13"/>
  <c r="F13"/>
  <c r="E13"/>
  <c r="D58" l="1"/>
  <c r="D13" l="1"/>
  <c r="I58"/>
  <c r="H58"/>
  <c r="G58"/>
  <c r="F58"/>
  <c r="E58"/>
  <c r="H54"/>
  <c r="F54"/>
  <c r="D54"/>
  <c r="I49"/>
  <c r="H49"/>
  <c r="G49"/>
  <c r="F49"/>
  <c r="E49"/>
  <c r="D49"/>
  <c r="I46"/>
  <c r="H46"/>
  <c r="G46"/>
  <c r="F46"/>
  <c r="E46"/>
  <c r="D46"/>
  <c r="I39"/>
  <c r="H39"/>
  <c r="G39"/>
  <c r="F39"/>
  <c r="E39"/>
  <c r="D39"/>
  <c r="H34"/>
  <c r="F34"/>
  <c r="I27"/>
  <c r="H27"/>
  <c r="G27"/>
  <c r="F27"/>
  <c r="E27"/>
  <c r="D21"/>
  <c r="G61" l="1"/>
  <c r="I61"/>
  <c r="E61"/>
  <c r="H61"/>
  <c r="F61"/>
  <c r="D61"/>
</calcChain>
</file>

<file path=xl/sharedStrings.xml><?xml version="1.0" encoding="utf-8"?>
<sst xmlns="http://schemas.openxmlformats.org/spreadsheetml/2006/main" count="67" uniqueCount="63">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</sst>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53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59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54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55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77223174.140000001</v>
      </c>
      <c r="E13" s="2">
        <f t="shared" ref="E13:I13" si="0">+E14+E15+E16+E17+E18+E19+E20</f>
        <v>5178085.92</v>
      </c>
      <c r="F13" s="2">
        <f t="shared" si="0"/>
        <v>58050553.679999992</v>
      </c>
      <c r="G13" s="2">
        <f t="shared" si="0"/>
        <v>450881.83</v>
      </c>
      <c r="H13" s="2">
        <f t="shared" si="0"/>
        <v>58037176.219999999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2080371.75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1031873.98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26085781.399999999</v>
      </c>
      <c r="E16" s="2">
        <v>629866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14846429.949999999</v>
      </c>
      <c r="E18" s="2">
        <v>3385245</v>
      </c>
      <c r="F18" s="22">
        <v>8399846.7300000004</v>
      </c>
      <c r="G18" s="22">
        <v>0</v>
      </c>
      <c r="H18" s="22">
        <v>9068914.6400000006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333949.13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32844122.719999999</v>
      </c>
      <c r="E20" s="2">
        <v>1118689.71</v>
      </c>
      <c r="F20" s="22">
        <v>23312953.629999999</v>
      </c>
      <c r="G20" s="22">
        <v>359376</v>
      </c>
      <c r="H20" s="22">
        <v>22149698.23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0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0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D25+D26+D24</f>
        <v>592715.5</v>
      </c>
      <c r="E23" s="2">
        <f>E24</f>
        <v>1000</v>
      </c>
      <c r="F23" s="2">
        <v>0</v>
      </c>
      <c r="G23" s="2">
        <v>0</v>
      </c>
      <c r="H23" s="2">
        <v>0</v>
      </c>
      <c r="I23" s="2">
        <v>0</v>
      </c>
    </row>
    <row r="24" spans="1:9">
      <c r="A24" s="7" t="s">
        <v>62</v>
      </c>
      <c r="B24" s="6">
        <v>3</v>
      </c>
      <c r="C24" s="6">
        <v>9</v>
      </c>
      <c r="D24" s="2">
        <v>1000</v>
      </c>
      <c r="E24" s="2">
        <v>1000</v>
      </c>
      <c r="F24" s="2">
        <v>0</v>
      </c>
      <c r="G24" s="2">
        <v>0</v>
      </c>
      <c r="H24" s="2">
        <v>0</v>
      </c>
      <c r="I24" s="2">
        <v>0</v>
      </c>
    </row>
    <row r="25" spans="1:9" ht="58.5" customHeight="1">
      <c r="A25" s="7" t="s">
        <v>56</v>
      </c>
      <c r="B25" s="6">
        <v>3</v>
      </c>
      <c r="C25" s="6">
        <v>10</v>
      </c>
      <c r="D25" s="2">
        <v>541715.5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 ht="37.5">
      <c r="A26" s="7" t="s">
        <v>30</v>
      </c>
      <c r="B26" s="6">
        <v>3</v>
      </c>
      <c r="C26" s="6">
        <v>14</v>
      </c>
      <c r="D26" s="2">
        <v>50000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29</v>
      </c>
      <c r="B27" s="6">
        <v>4</v>
      </c>
      <c r="C27" s="6">
        <v>0</v>
      </c>
      <c r="D27" s="2">
        <f>D28+D29+D30+D31+D33+D32</f>
        <v>25408201</v>
      </c>
      <c r="E27" s="2">
        <f t="shared" ref="E27:I27" si="1">E28+E29+E30+E31+E33</f>
        <v>11879413.85</v>
      </c>
      <c r="F27" s="2">
        <f t="shared" si="1"/>
        <v>10547218.27</v>
      </c>
      <c r="G27" s="2">
        <f t="shared" si="1"/>
        <v>628091.31000000006</v>
      </c>
      <c r="H27" s="2">
        <f t="shared" si="1"/>
        <v>10681652.390000001</v>
      </c>
      <c r="I27" s="2">
        <f t="shared" si="1"/>
        <v>628091.31000000006</v>
      </c>
    </row>
    <row r="28" spans="1:9">
      <c r="A28" s="7" t="s">
        <v>28</v>
      </c>
      <c r="B28" s="6">
        <v>4</v>
      </c>
      <c r="C28" s="6">
        <v>1</v>
      </c>
      <c r="D28" s="2">
        <v>2336948.46</v>
      </c>
      <c r="E28" s="2">
        <v>868825.2</v>
      </c>
      <c r="F28" s="2">
        <v>0</v>
      </c>
      <c r="G28" s="2">
        <v>0</v>
      </c>
      <c r="H28" s="2">
        <v>0</v>
      </c>
      <c r="I28" s="2">
        <v>0</v>
      </c>
    </row>
    <row r="29" spans="1:9">
      <c r="A29" s="7" t="s">
        <v>27</v>
      </c>
      <c r="B29" s="6">
        <v>4</v>
      </c>
      <c r="C29" s="6">
        <v>5</v>
      </c>
      <c r="D29" s="2">
        <v>5041528.49</v>
      </c>
      <c r="E29" s="2">
        <v>789907.65</v>
      </c>
      <c r="F29" s="22">
        <v>3832568.27</v>
      </c>
      <c r="G29" s="22">
        <v>628091.31000000006</v>
      </c>
      <c r="H29" s="22">
        <v>3834622.39</v>
      </c>
      <c r="I29" s="22">
        <v>628091.31000000006</v>
      </c>
    </row>
    <row r="30" spans="1:9">
      <c r="A30" s="7" t="s">
        <v>26</v>
      </c>
      <c r="B30" s="6">
        <v>4</v>
      </c>
      <c r="C30" s="6">
        <v>8</v>
      </c>
      <c r="D30" s="2">
        <v>10580751</v>
      </c>
      <c r="E30" s="2">
        <v>7380681</v>
      </c>
      <c r="F30" s="22">
        <v>3000000</v>
      </c>
      <c r="G30" s="2">
        <v>0</v>
      </c>
      <c r="H30" s="22">
        <v>3000000</v>
      </c>
      <c r="I30" s="2">
        <v>0</v>
      </c>
    </row>
    <row r="31" spans="1:9">
      <c r="A31" s="7" t="s">
        <v>25</v>
      </c>
      <c r="B31" s="6">
        <v>4</v>
      </c>
      <c r="C31" s="6">
        <v>9</v>
      </c>
      <c r="D31" s="2">
        <v>5400753.0499999998</v>
      </c>
      <c r="E31" s="2">
        <v>1670000</v>
      </c>
      <c r="F31" s="22">
        <v>3264650</v>
      </c>
      <c r="G31" s="2">
        <v>0</v>
      </c>
      <c r="H31" s="22">
        <v>3397030</v>
      </c>
      <c r="I31" s="22">
        <v>0</v>
      </c>
    </row>
    <row r="32" spans="1:9">
      <c r="A32" s="7"/>
      <c r="B32" s="6">
        <v>4</v>
      </c>
      <c r="C32" s="6">
        <v>10</v>
      </c>
      <c r="D32" s="2">
        <v>30000</v>
      </c>
      <c r="E32" s="2">
        <v>0</v>
      </c>
      <c r="F32" s="22">
        <v>0</v>
      </c>
      <c r="G32" s="2">
        <v>0</v>
      </c>
      <c r="H32" s="22">
        <v>0</v>
      </c>
      <c r="I32" s="22">
        <v>0</v>
      </c>
    </row>
    <row r="33" spans="1:9" ht="37.5">
      <c r="A33" s="7" t="s">
        <v>24</v>
      </c>
      <c r="B33" s="6">
        <v>4</v>
      </c>
      <c r="C33" s="6">
        <v>12</v>
      </c>
      <c r="D33" s="2">
        <v>2018220</v>
      </c>
      <c r="E33" s="2">
        <v>1170000</v>
      </c>
      <c r="F33" s="22">
        <v>450000</v>
      </c>
      <c r="G33" s="2">
        <v>0</v>
      </c>
      <c r="H33" s="22">
        <v>450000</v>
      </c>
      <c r="I33" s="2">
        <v>0</v>
      </c>
    </row>
    <row r="34" spans="1:9">
      <c r="A34" s="7" t="s">
        <v>23</v>
      </c>
      <c r="B34" s="6">
        <v>5</v>
      </c>
      <c r="C34" s="6">
        <v>0</v>
      </c>
      <c r="D34" s="2">
        <f>D35+D36+D37+D38</f>
        <v>47131725.519999996</v>
      </c>
      <c r="E34" s="2">
        <f>E35+E36+E37+E38</f>
        <v>38945068.920000002</v>
      </c>
      <c r="F34" s="2">
        <f>F35+F36</f>
        <v>1343751.24</v>
      </c>
      <c r="G34" s="2">
        <v>0</v>
      </c>
      <c r="H34" s="2">
        <f>H35+H36</f>
        <v>349828.44</v>
      </c>
      <c r="I34" s="2">
        <v>0</v>
      </c>
    </row>
    <row r="35" spans="1:9">
      <c r="A35" s="7" t="s">
        <v>22</v>
      </c>
      <c r="B35" s="6">
        <v>5</v>
      </c>
      <c r="C35" s="6">
        <v>1</v>
      </c>
      <c r="D35" s="2">
        <v>544198.18999999994</v>
      </c>
      <c r="E35" s="2">
        <v>0</v>
      </c>
      <c r="F35" s="22">
        <v>349828.44</v>
      </c>
      <c r="G35" s="2">
        <v>0</v>
      </c>
      <c r="H35" s="22">
        <v>349828.44</v>
      </c>
      <c r="I35" s="2">
        <v>0</v>
      </c>
    </row>
    <row r="36" spans="1:9">
      <c r="A36" s="7" t="s">
        <v>21</v>
      </c>
      <c r="B36" s="6">
        <v>5</v>
      </c>
      <c r="C36" s="6">
        <v>2</v>
      </c>
      <c r="D36" s="2">
        <v>43680876.049999997</v>
      </c>
      <c r="E36" s="2">
        <v>38945068.920000002</v>
      </c>
      <c r="F36" s="22">
        <v>993922.8</v>
      </c>
      <c r="G36" s="2">
        <v>0</v>
      </c>
      <c r="H36" s="2">
        <v>0</v>
      </c>
      <c r="I36" s="2">
        <v>0</v>
      </c>
    </row>
    <row r="37" spans="1:9">
      <c r="A37" s="7" t="s">
        <v>57</v>
      </c>
      <c r="B37" s="6">
        <v>5</v>
      </c>
      <c r="C37" s="6">
        <v>3</v>
      </c>
      <c r="D37" s="2">
        <v>498787.2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</row>
    <row r="38" spans="1:9" ht="37.5">
      <c r="A38" s="7" t="s">
        <v>58</v>
      </c>
      <c r="B38" s="6">
        <v>5</v>
      </c>
      <c r="C38" s="6">
        <v>5</v>
      </c>
      <c r="D38" s="2">
        <v>2407864.08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</row>
    <row r="39" spans="1:9">
      <c r="A39" s="7" t="s">
        <v>20</v>
      </c>
      <c r="B39" s="6">
        <v>7</v>
      </c>
      <c r="C39" s="6">
        <v>0</v>
      </c>
      <c r="D39" s="2">
        <f>D40+D41+D42+D43+D44+D45</f>
        <v>838799759.03999996</v>
      </c>
      <c r="E39" s="2">
        <f t="shared" ref="E39:I39" si="2">E40+E41+E42+E43+E44+E45</f>
        <v>575073010.72000003</v>
      </c>
      <c r="F39" s="2">
        <f t="shared" si="2"/>
        <v>752046314.27999985</v>
      </c>
      <c r="G39" s="2">
        <f t="shared" si="2"/>
        <v>510494448.54000002</v>
      </c>
      <c r="H39" s="2">
        <f t="shared" si="2"/>
        <v>725502158.99000001</v>
      </c>
      <c r="I39" s="2">
        <f t="shared" si="2"/>
        <v>486063736.54000002</v>
      </c>
    </row>
    <row r="40" spans="1:9">
      <c r="A40" s="7" t="s">
        <v>19</v>
      </c>
      <c r="B40" s="6">
        <v>7</v>
      </c>
      <c r="C40" s="6">
        <v>1</v>
      </c>
      <c r="D40" s="2">
        <v>176985360.46000001</v>
      </c>
      <c r="E40" s="2">
        <v>93100920.599999994</v>
      </c>
      <c r="F40" s="22">
        <v>162257953</v>
      </c>
      <c r="G40" s="22">
        <v>82107575</v>
      </c>
      <c r="H40" s="22">
        <v>162835062</v>
      </c>
      <c r="I40" s="22">
        <v>82107575</v>
      </c>
    </row>
    <row r="41" spans="1:9">
      <c r="A41" s="7" t="s">
        <v>18</v>
      </c>
      <c r="B41" s="6">
        <v>7</v>
      </c>
      <c r="C41" s="6">
        <v>2</v>
      </c>
      <c r="D41" s="2">
        <v>450824497.69999999</v>
      </c>
      <c r="E41" s="2">
        <v>382353547.12</v>
      </c>
      <c r="F41" s="22">
        <v>413603230.32999998</v>
      </c>
      <c r="G41" s="22">
        <v>350917235.54000002</v>
      </c>
      <c r="H41" s="22">
        <v>386784942.62</v>
      </c>
      <c r="I41" s="22">
        <v>326647634.54000002</v>
      </c>
    </row>
    <row r="42" spans="1:9">
      <c r="A42" s="7" t="s">
        <v>17</v>
      </c>
      <c r="B42" s="6">
        <v>7</v>
      </c>
      <c r="C42" s="6">
        <v>3</v>
      </c>
      <c r="D42" s="2">
        <v>88472064.530000001</v>
      </c>
      <c r="E42" s="2">
        <v>45046421</v>
      </c>
      <c r="F42" s="22">
        <v>85780767.310000002</v>
      </c>
      <c r="G42" s="2">
        <v>39685443</v>
      </c>
      <c r="H42" s="22">
        <v>85981094.530000001</v>
      </c>
      <c r="I42" s="2">
        <v>39685443</v>
      </c>
    </row>
    <row r="43" spans="1:9" ht="37.5">
      <c r="A43" s="7" t="s">
        <v>16</v>
      </c>
      <c r="B43" s="6">
        <v>7</v>
      </c>
      <c r="C43" s="6">
        <v>5</v>
      </c>
      <c r="D43" s="2">
        <v>269206.5</v>
      </c>
      <c r="E43" s="2">
        <v>0</v>
      </c>
      <c r="F43" s="22">
        <v>30000</v>
      </c>
      <c r="G43" s="2">
        <v>0</v>
      </c>
      <c r="H43" s="22">
        <v>165000</v>
      </c>
      <c r="I43" s="2">
        <v>0</v>
      </c>
    </row>
    <row r="44" spans="1:9">
      <c r="A44" s="7" t="s">
        <v>15</v>
      </c>
      <c r="B44" s="6">
        <v>7</v>
      </c>
      <c r="C44" s="6">
        <v>7</v>
      </c>
      <c r="D44" s="2">
        <v>29131814.890000001</v>
      </c>
      <c r="E44" s="2">
        <v>8946484</v>
      </c>
      <c r="F44" s="22">
        <v>15485649.880000001</v>
      </c>
      <c r="G44" s="2">
        <v>0</v>
      </c>
      <c r="H44" s="22">
        <v>15502219.880000001</v>
      </c>
      <c r="I44" s="2">
        <v>0</v>
      </c>
    </row>
    <row r="45" spans="1:9">
      <c r="A45" s="7" t="s">
        <v>14</v>
      </c>
      <c r="B45" s="6">
        <v>7</v>
      </c>
      <c r="C45" s="6">
        <v>9</v>
      </c>
      <c r="D45" s="2">
        <v>93116814.959999993</v>
      </c>
      <c r="E45" s="2">
        <v>45625638</v>
      </c>
      <c r="F45" s="22">
        <v>74888713.760000005</v>
      </c>
      <c r="G45" s="2">
        <v>37784195</v>
      </c>
      <c r="H45" s="22">
        <v>74233839.959999993</v>
      </c>
      <c r="I45" s="2">
        <v>37623084</v>
      </c>
    </row>
    <row r="46" spans="1:9">
      <c r="A46" s="7" t="s">
        <v>13</v>
      </c>
      <c r="B46" s="6">
        <v>8</v>
      </c>
      <c r="C46" s="6">
        <v>0</v>
      </c>
      <c r="D46" s="2">
        <f>D47+D48</f>
        <v>312344893.38</v>
      </c>
      <c r="E46" s="2">
        <f t="shared" ref="E46:I46" si="3">E47+E48</f>
        <v>207452965.24000001</v>
      </c>
      <c r="F46" s="2">
        <f t="shared" si="3"/>
        <v>95208259.039999992</v>
      </c>
      <c r="G46" s="2">
        <f t="shared" si="3"/>
        <v>0</v>
      </c>
      <c r="H46" s="2">
        <f t="shared" si="3"/>
        <v>95688794.719999999</v>
      </c>
      <c r="I46" s="2">
        <f t="shared" si="3"/>
        <v>0</v>
      </c>
    </row>
    <row r="47" spans="1:9">
      <c r="A47" s="7" t="s">
        <v>12</v>
      </c>
      <c r="B47" s="6">
        <v>8</v>
      </c>
      <c r="C47" s="6">
        <v>1</v>
      </c>
      <c r="D47" s="2">
        <v>274480929.63999999</v>
      </c>
      <c r="E47" s="2">
        <v>196796015.94</v>
      </c>
      <c r="F47" s="22">
        <v>61560128.609999999</v>
      </c>
      <c r="G47" s="2">
        <v>0</v>
      </c>
      <c r="H47" s="22">
        <v>65897958.07</v>
      </c>
      <c r="I47" s="2">
        <v>0</v>
      </c>
    </row>
    <row r="48" spans="1:9" ht="37.5">
      <c r="A48" s="7" t="s">
        <v>11</v>
      </c>
      <c r="B48" s="6">
        <v>8</v>
      </c>
      <c r="C48" s="6">
        <v>4</v>
      </c>
      <c r="D48" s="2">
        <v>37863963.740000002</v>
      </c>
      <c r="E48" s="2">
        <v>10656949.300000001</v>
      </c>
      <c r="F48" s="22">
        <v>33648130.43</v>
      </c>
      <c r="G48" s="2">
        <v>0</v>
      </c>
      <c r="H48" s="22">
        <v>29790836.649999999</v>
      </c>
      <c r="I48" s="2">
        <v>0</v>
      </c>
    </row>
    <row r="49" spans="1:9">
      <c r="A49" s="7" t="s">
        <v>10</v>
      </c>
      <c r="B49" s="6">
        <v>10</v>
      </c>
      <c r="C49" s="6">
        <v>0</v>
      </c>
      <c r="D49" s="2">
        <f>D50+D51+D52+D53</f>
        <v>30790744.629999999</v>
      </c>
      <c r="E49" s="2">
        <f t="shared" ref="E49:I49" si="4">E50+E51+E52+E53</f>
        <v>23311369.379999999</v>
      </c>
      <c r="F49" s="2">
        <f t="shared" si="4"/>
        <v>26492305.600000001</v>
      </c>
      <c r="G49" s="2">
        <f t="shared" si="4"/>
        <v>19998768.600000001</v>
      </c>
      <c r="H49" s="2">
        <f t="shared" si="4"/>
        <v>25563914.859999999</v>
      </c>
      <c r="I49" s="2">
        <f t="shared" si="4"/>
        <v>19392892.740000002</v>
      </c>
    </row>
    <row r="50" spans="1:9">
      <c r="A50" s="7" t="s">
        <v>9</v>
      </c>
      <c r="B50" s="6">
        <v>10</v>
      </c>
      <c r="C50" s="6">
        <v>1</v>
      </c>
      <c r="D50" s="2">
        <v>6039375.25</v>
      </c>
      <c r="E50" s="2">
        <v>0</v>
      </c>
      <c r="F50" s="22">
        <v>5481537</v>
      </c>
      <c r="G50" s="2">
        <v>0</v>
      </c>
      <c r="H50" s="22">
        <v>5481537</v>
      </c>
      <c r="I50" s="2">
        <v>0</v>
      </c>
    </row>
    <row r="51" spans="1:9">
      <c r="A51" s="7" t="s">
        <v>8</v>
      </c>
      <c r="B51" s="6">
        <v>10</v>
      </c>
      <c r="C51" s="6">
        <v>3</v>
      </c>
      <c r="D51" s="2">
        <v>2705030</v>
      </c>
      <c r="E51" s="2">
        <v>1490000</v>
      </c>
      <c r="F51" s="22">
        <v>862000</v>
      </c>
      <c r="G51" s="2">
        <v>0</v>
      </c>
      <c r="H51" s="22">
        <v>689485.12</v>
      </c>
      <c r="I51" s="2">
        <v>0</v>
      </c>
    </row>
    <row r="52" spans="1:9">
      <c r="A52" s="7" t="s">
        <v>7</v>
      </c>
      <c r="B52" s="6">
        <v>10</v>
      </c>
      <c r="C52" s="6">
        <v>4</v>
      </c>
      <c r="D52" s="2">
        <v>18819143</v>
      </c>
      <c r="E52" s="2">
        <v>18744173</v>
      </c>
      <c r="F52" s="22">
        <v>16320143</v>
      </c>
      <c r="G52" s="22">
        <v>16320143</v>
      </c>
      <c r="H52" s="22">
        <v>16320143</v>
      </c>
      <c r="I52" s="22">
        <v>16320143</v>
      </c>
    </row>
    <row r="53" spans="1:9">
      <c r="A53" s="7" t="s">
        <v>6</v>
      </c>
      <c r="B53" s="6">
        <v>10</v>
      </c>
      <c r="C53" s="6">
        <v>6</v>
      </c>
      <c r="D53" s="2">
        <v>3227196.38</v>
      </c>
      <c r="E53" s="2">
        <v>3077196.38</v>
      </c>
      <c r="F53" s="22">
        <v>3828625.6</v>
      </c>
      <c r="G53" s="22">
        <v>3678625.6</v>
      </c>
      <c r="H53" s="22">
        <v>3072749.74</v>
      </c>
      <c r="I53" s="22">
        <v>3072749.74</v>
      </c>
    </row>
    <row r="54" spans="1:9">
      <c r="A54" s="7" t="s">
        <v>5</v>
      </c>
      <c r="B54" s="6">
        <v>11</v>
      </c>
      <c r="C54" s="6">
        <v>0</v>
      </c>
      <c r="D54" s="2">
        <f>D55</f>
        <v>2330550</v>
      </c>
      <c r="E54" s="2">
        <v>0</v>
      </c>
      <c r="F54" s="2">
        <f>F55</f>
        <v>860550</v>
      </c>
      <c r="G54" s="2">
        <v>0</v>
      </c>
      <c r="H54" s="2">
        <f>H55</f>
        <v>860550</v>
      </c>
      <c r="I54" s="2">
        <v>0</v>
      </c>
    </row>
    <row r="55" spans="1:9">
      <c r="A55" s="7" t="s">
        <v>4</v>
      </c>
      <c r="B55" s="6">
        <v>11</v>
      </c>
      <c r="C55" s="6">
        <v>2</v>
      </c>
      <c r="D55" s="2">
        <v>2330550</v>
      </c>
      <c r="E55" s="2">
        <v>0</v>
      </c>
      <c r="F55" s="22">
        <v>860550</v>
      </c>
      <c r="G55" s="2">
        <v>0</v>
      </c>
      <c r="H55" s="22">
        <v>860550</v>
      </c>
      <c r="I55" s="2">
        <v>0</v>
      </c>
    </row>
    <row r="56" spans="1:9" ht="37.5">
      <c r="A56" s="7" t="s">
        <v>60</v>
      </c>
      <c r="B56" s="6">
        <v>13</v>
      </c>
      <c r="C56" s="6">
        <v>0</v>
      </c>
      <c r="D56" s="2">
        <f>D57</f>
        <v>1000</v>
      </c>
      <c r="E56" s="2">
        <f t="shared" ref="E56:I56" si="5">E57</f>
        <v>0</v>
      </c>
      <c r="F56" s="2">
        <f t="shared" si="5"/>
        <v>1000</v>
      </c>
      <c r="G56" s="2">
        <f t="shared" si="5"/>
        <v>0</v>
      </c>
      <c r="H56" s="2">
        <f t="shared" si="5"/>
        <v>1000</v>
      </c>
      <c r="I56" s="2">
        <f t="shared" si="5"/>
        <v>0</v>
      </c>
    </row>
    <row r="57" spans="1:9" ht="37.5">
      <c r="A57" s="7" t="s">
        <v>61</v>
      </c>
      <c r="B57" s="6">
        <v>13</v>
      </c>
      <c r="C57" s="6">
        <v>1</v>
      </c>
      <c r="D57" s="2">
        <v>1000</v>
      </c>
      <c r="E57" s="2">
        <v>0</v>
      </c>
      <c r="F57" s="22">
        <v>1000</v>
      </c>
      <c r="G57" s="2">
        <v>0</v>
      </c>
      <c r="H57" s="22">
        <v>1000</v>
      </c>
      <c r="I57" s="2">
        <v>0</v>
      </c>
    </row>
    <row r="58" spans="1:9" ht="56.25">
      <c r="A58" s="7" t="s">
        <v>3</v>
      </c>
      <c r="B58" s="6">
        <v>14</v>
      </c>
      <c r="C58" s="6">
        <v>0</v>
      </c>
      <c r="D58" s="2">
        <f>D59+D60</f>
        <v>91381312.890000001</v>
      </c>
      <c r="E58" s="2">
        <f t="shared" ref="E58:I58" si="6">E59+E60</f>
        <v>71382255</v>
      </c>
      <c r="F58" s="2">
        <f t="shared" si="6"/>
        <v>57105804</v>
      </c>
      <c r="G58" s="2">
        <f t="shared" si="6"/>
        <v>57105804</v>
      </c>
      <c r="H58" s="2">
        <f t="shared" si="6"/>
        <v>57105804</v>
      </c>
      <c r="I58" s="2">
        <f t="shared" si="6"/>
        <v>57105804</v>
      </c>
    </row>
    <row r="59" spans="1:9" ht="56.25">
      <c r="A59" s="7" t="s">
        <v>2</v>
      </c>
      <c r="B59" s="6">
        <v>14</v>
      </c>
      <c r="C59" s="6">
        <v>1</v>
      </c>
      <c r="D59" s="2">
        <v>71382255</v>
      </c>
      <c r="E59" s="2">
        <v>71382255</v>
      </c>
      <c r="F59" s="22">
        <v>57105804</v>
      </c>
      <c r="G59" s="22">
        <v>57105804</v>
      </c>
      <c r="H59" s="22">
        <v>57105804</v>
      </c>
      <c r="I59" s="22">
        <v>57105804</v>
      </c>
    </row>
    <row r="60" spans="1:9" ht="37.5">
      <c r="A60" s="7" t="s">
        <v>1</v>
      </c>
      <c r="B60" s="6">
        <v>14</v>
      </c>
      <c r="C60" s="6">
        <v>3</v>
      </c>
      <c r="D60" s="2">
        <v>19999057.890000001</v>
      </c>
      <c r="E60" s="2">
        <v>0</v>
      </c>
      <c r="F60" s="22">
        <v>0</v>
      </c>
      <c r="G60" s="22">
        <v>0</v>
      </c>
      <c r="H60" s="22">
        <v>0</v>
      </c>
      <c r="I60" s="22">
        <v>0</v>
      </c>
    </row>
    <row r="61" spans="1:9">
      <c r="A61" s="5" t="s">
        <v>0</v>
      </c>
      <c r="B61" s="4"/>
      <c r="C61" s="3"/>
      <c r="D61" s="2">
        <f>D13+D21+D23+D27+D34+D39+D46+D49+D54+D58+D56</f>
        <v>1426004076.1000001</v>
      </c>
      <c r="E61" s="2">
        <f t="shared" ref="E61:I61" si="7">E13+E21+E23+E27+E34+E39+E46+E49+E54+E58+E56</f>
        <v>933223169.03000009</v>
      </c>
      <c r="F61" s="2">
        <f t="shared" si="7"/>
        <v>1001655764.1099998</v>
      </c>
      <c r="G61" s="2">
        <f t="shared" si="7"/>
        <v>588677994.27999997</v>
      </c>
      <c r="H61" s="2">
        <f t="shared" si="7"/>
        <v>973790887.62</v>
      </c>
      <c r="I61" s="2">
        <f t="shared" si="7"/>
        <v>563553967.95000005</v>
      </c>
    </row>
  </sheetData>
  <autoFilter ref="A12:IP61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2021-11-23T02:49:33Z</dcterms:modified>
</cp:coreProperties>
</file>