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06.08.2021\Изменения в бюджет\"/>
    </mc:Choice>
  </mc:AlternateContent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Табл.№5'!$A$19:$IP$67</definedName>
    <definedName name="_xlnm.Print_Titles" localSheetId="0">'Приложение №5 Табл.№5'!$A:$I,'Приложение №5 Табл.№5'!$19:$19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D30" i="2"/>
  <c r="E62" i="2"/>
  <c r="F62" i="2"/>
  <c r="G62" i="2"/>
  <c r="H62" i="2"/>
  <c r="I62" i="2"/>
  <c r="D62" i="2"/>
  <c r="D40" i="2"/>
  <c r="I20" i="2"/>
  <c r="H20" i="2"/>
  <c r="G20" i="2"/>
  <c r="F20" i="2"/>
  <c r="E20" i="2"/>
  <c r="D64" i="2" l="1"/>
  <c r="D20" i="2" l="1"/>
  <c r="I64" i="2"/>
  <c r="H64" i="2"/>
  <c r="G64" i="2"/>
  <c r="F64" i="2"/>
  <c r="E64" i="2"/>
  <c r="H60" i="2"/>
  <c r="F60" i="2"/>
  <c r="D60" i="2"/>
  <c r="I55" i="2"/>
  <c r="H55" i="2"/>
  <c r="G55" i="2"/>
  <c r="F55" i="2"/>
  <c r="E55" i="2"/>
  <c r="D55" i="2"/>
  <c r="I52" i="2"/>
  <c r="H52" i="2"/>
  <c r="G52" i="2"/>
  <c r="F52" i="2"/>
  <c r="E52" i="2"/>
  <c r="D52" i="2"/>
  <c r="I45" i="2"/>
  <c r="H45" i="2"/>
  <c r="G45" i="2"/>
  <c r="F45" i="2"/>
  <c r="E45" i="2"/>
  <c r="D45" i="2"/>
  <c r="H40" i="2"/>
  <c r="F40" i="2"/>
  <c r="I34" i="2"/>
  <c r="H34" i="2"/>
  <c r="G34" i="2"/>
  <c r="G67" i="2" s="1"/>
  <c r="F34" i="2"/>
  <c r="E34" i="2"/>
  <c r="D34" i="2"/>
  <c r="D28" i="2"/>
  <c r="I67" i="2" l="1"/>
  <c r="E67" i="2"/>
  <c r="H67" i="2"/>
  <c r="F67" i="2"/>
  <c r="D67" i="2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<sst xmlns="http://schemas.openxmlformats.org/spreadsheetml/2006/main" count="74" uniqueCount="69">
  <si>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</si>
  <si>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</si>
  <si>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</si>
  <si>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</si>
  <si>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</si>
  <si>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</si>
  <si>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</si>
  <si>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</si>
  <si>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</si>
  <si>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</si>
  <si>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</si>
  <si>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</si>
  <si>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</si>
  <si>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</si>
  <si>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</si>
  <si>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</si>
  <si>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</si>
  <si>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</si>
  <si>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</si>
  <si>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</si>
  <si>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</si>
  <si>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</si>
  <si>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</si>
  <si>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</si>
  <si>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</si>
  <si>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</si>
  <si>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</si>
  <si>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</si>
  <si>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</si>
  <si>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</si>
  <si>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</si>
  <si>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</si>
  <si>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</si>
  <si>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</si>
  <si>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</si>
  <si>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</si>
  <si>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</si>
  <si>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</si>
  <si>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</si>
  <si>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</si>
  <si>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</si>
  <si>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</si>
  <si>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</si>
  <si>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</si>
  <si>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</si>
  <si>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</si>
  <si>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</si>
  <si>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</si>
  <si>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</si>
  <si>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</si>
  <si>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</si>
  <si>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</si>
  <si>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</si>
  <si>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</si>
  <si>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</si>
  <si>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</si>
  <si>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</si>
  <si>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</si>
  <si>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</si>
  <si>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</si>
  <si>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</si>
  <si>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</si>
  <si>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</si>
  <si>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</si>
  <si>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</si>
  <si>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Приложение № 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</si>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</sst>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7"/>
  <sheetViews>
    <sheetView showGridLines="0" tabSelected="1" topLeftCell="A24" zoomScale="70" zoomScaleNormal="70" workbookViewId="0">
      <selection activeCell="C35" sqref="C35:D35"/>
    </sheetView>
  </sheetViews>
  <sheetFormatPr defaultColWidth="9.140625" defaultRowHeight="18.75" x14ac:dyDescent="0.3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x14ac:dyDescent="0.3">
      <c r="A1" s="20"/>
      <c r="B1" s="20"/>
      <c r="C1" s="17"/>
      <c r="D1" s="22"/>
      <c r="E1" s="17"/>
      <c r="F1" s="17"/>
      <c r="G1" s="17"/>
      <c r="H1" s="16"/>
      <c r="I1" s="15" t="s">
        <v>65</v>
      </c>
    </row>
    <row r="2" spans="1:9" x14ac:dyDescent="0.3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 x14ac:dyDescent="0.3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 x14ac:dyDescent="0.3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 x14ac:dyDescent="0.3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 x14ac:dyDescent="0.3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 x14ac:dyDescent="0.3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 x14ac:dyDescent="0.3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 x14ac:dyDescent="0.3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 x14ac:dyDescent="0.3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 x14ac:dyDescent="0.3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 x14ac:dyDescent="0.3">
      <c r="A12" s="24"/>
      <c r="B12" s="24"/>
      <c r="C12" s="24"/>
      <c r="D12" s="24"/>
      <c r="E12" s="24"/>
      <c r="F12" s="24"/>
      <c r="G12" s="24"/>
      <c r="H12" s="24"/>
      <c r="I12" s="24"/>
    </row>
    <row r="13" spans="1:9" x14ac:dyDescent="0.3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 x14ac:dyDescent="0.3">
      <c r="A14" s="26"/>
      <c r="B14" s="26"/>
      <c r="C14" s="26"/>
      <c r="D14" s="26"/>
      <c r="E14" s="26"/>
      <c r="F14" s="14"/>
      <c r="G14" s="14"/>
      <c r="H14" s="14"/>
      <c r="I14" s="14"/>
    </row>
    <row r="15" spans="1:9" x14ac:dyDescent="0.3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 x14ac:dyDescent="0.3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 x14ac:dyDescent="0.3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 x14ac:dyDescent="0.3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 x14ac:dyDescent="0.3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 x14ac:dyDescent="0.3">
      <c r="A20" s="7" t="s">
        <v>41</v>
      </c>
      <c r="B20" s="6">
        <v>1</v>
      </c>
      <c r="C20" s="6">
        <v>0</v>
      </c>
      <c r="D20" s="2">
        <f>+D21+D22+D23+D24+D25+D26+D27</f>
        <v>77993579.400000006</v>
      </c>
      <c r="E20" s="2">
        <f t="shared" ref="E20:I20" si="0">+E21+E22+E23+E24+E25+E26+E27</f>
        <v>4424440.62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 x14ac:dyDescent="0.3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 x14ac:dyDescent="0.3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 x14ac:dyDescent="0.3">
      <c r="A23" s="7" t="s">
        <v>38</v>
      </c>
      <c r="B23" s="6">
        <v>1</v>
      </c>
      <c r="C23" s="6">
        <v>4</v>
      </c>
      <c r="D23" s="2">
        <v>25471190.850000001</v>
      </c>
      <c r="E23" s="2">
        <v>1000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 x14ac:dyDescent="0.3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 x14ac:dyDescent="0.3">
      <c r="A25" s="7" t="s">
        <v>36</v>
      </c>
      <c r="B25" s="6">
        <v>1</v>
      </c>
      <c r="C25" s="6">
        <v>6</v>
      </c>
      <c r="D25" s="2">
        <v>14389318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 x14ac:dyDescent="0.3">
      <c r="A26" s="7" t="s">
        <v>35</v>
      </c>
      <c r="B26" s="6">
        <v>1</v>
      </c>
      <c r="C26" s="6">
        <v>11</v>
      </c>
      <c r="D26" s="2">
        <v>1998578.94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 x14ac:dyDescent="0.3">
      <c r="A27" s="7" t="s">
        <v>34</v>
      </c>
      <c r="B27" s="6">
        <v>1</v>
      </c>
      <c r="C27" s="6">
        <v>13</v>
      </c>
      <c r="D27" s="2">
        <v>33170074.670000002</v>
      </c>
      <c r="E27" s="2">
        <v>993910.41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 x14ac:dyDescent="0.3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 x14ac:dyDescent="0.3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 x14ac:dyDescent="0.3">
      <c r="A30" s="7" t="s">
        <v>31</v>
      </c>
      <c r="B30" s="6">
        <v>3</v>
      </c>
      <c r="C30" s="6">
        <v>0</v>
      </c>
      <c r="D30" s="2">
        <f>D32+D33+D31</f>
        <v>751000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 x14ac:dyDescent="0.3">
      <c r="A31" s="7" t="s">
        <v>68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 x14ac:dyDescent="0.3">
      <c r="A32" s="7" t="s">
        <v>60</v>
      </c>
      <c r="B32" s="6">
        <v>3</v>
      </c>
      <c r="C32" s="6">
        <v>10</v>
      </c>
      <c r="D32" s="2">
        <v>700000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 x14ac:dyDescent="0.3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 x14ac:dyDescent="0.3">
      <c r="A34" s="7" t="s">
        <v>29</v>
      </c>
      <c r="B34" s="6">
        <v>4</v>
      </c>
      <c r="C34" s="6">
        <v>0</v>
      </c>
      <c r="D34" s="2">
        <f>D35+D36+D37+D38+D39</f>
        <v>23559781.830000002</v>
      </c>
      <c r="E34" s="2">
        <f t="shared" ref="E34:I34" si="1">E35+E36+E37+E38+E39</f>
        <v>10581221.550000001</v>
      </c>
      <c r="F34" s="2">
        <f t="shared" si="1"/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 x14ac:dyDescent="0.3">
      <c r="A35" s="7" t="s">
        <v>28</v>
      </c>
      <c r="B35" s="6">
        <v>4</v>
      </c>
      <c r="C35" s="6">
        <v>1</v>
      </c>
      <c r="D35" s="2">
        <v>2378825.2000000002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 x14ac:dyDescent="0.3">
      <c r="A36" s="7" t="s">
        <v>27</v>
      </c>
      <c r="B36" s="6">
        <v>4</v>
      </c>
      <c r="C36" s="6">
        <v>5</v>
      </c>
      <c r="D36" s="2">
        <v>4781826.24</v>
      </c>
      <c r="E36" s="2">
        <v>691715.35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 x14ac:dyDescent="0.3">
      <c r="A37" s="7" t="s">
        <v>26</v>
      </c>
      <c r="B37" s="6">
        <v>4</v>
      </c>
      <c r="C37" s="6">
        <v>8</v>
      </c>
      <c r="D37" s="2">
        <v>9380751</v>
      </c>
      <c r="E37" s="2">
        <v>6180681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 x14ac:dyDescent="0.3">
      <c r="A38" s="7" t="s">
        <v>25</v>
      </c>
      <c r="B38" s="6">
        <v>4</v>
      </c>
      <c r="C38" s="6">
        <v>9</v>
      </c>
      <c r="D38" s="2">
        <v>4948379.3899999997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 ht="37.5" x14ac:dyDescent="0.3">
      <c r="A39" s="7" t="s">
        <v>24</v>
      </c>
      <c r="B39" s="6">
        <v>4</v>
      </c>
      <c r="C39" s="6">
        <v>12</v>
      </c>
      <c r="D39" s="2">
        <v>2070000</v>
      </c>
      <c r="E39" s="2">
        <v>1170000</v>
      </c>
      <c r="F39" s="23">
        <v>450000</v>
      </c>
      <c r="G39" s="2">
        <v>0</v>
      </c>
      <c r="H39" s="23">
        <v>450000</v>
      </c>
      <c r="I39" s="2">
        <v>0</v>
      </c>
    </row>
    <row r="40" spans="1:9" x14ac:dyDescent="0.3">
      <c r="A40" s="7" t="s">
        <v>23</v>
      </c>
      <c r="B40" s="6">
        <v>5</v>
      </c>
      <c r="C40" s="6">
        <v>0</v>
      </c>
      <c r="D40" s="2">
        <f>D41+D42+D43+D44</f>
        <v>8831415.0700000003</v>
      </c>
      <c r="E40" s="2">
        <v>0</v>
      </c>
      <c r="F40" s="2">
        <f>F41+F42</f>
        <v>1343751.24</v>
      </c>
      <c r="G40" s="2">
        <v>0</v>
      </c>
      <c r="H40" s="2">
        <f>H41+H42</f>
        <v>349828.44</v>
      </c>
      <c r="I40" s="2">
        <v>0</v>
      </c>
    </row>
    <row r="41" spans="1:9" x14ac:dyDescent="0.3">
      <c r="A41" s="7" t="s">
        <v>22</v>
      </c>
      <c r="B41" s="6">
        <v>5</v>
      </c>
      <c r="C41" s="6">
        <v>1</v>
      </c>
      <c r="D41" s="2">
        <v>1920128.19</v>
      </c>
      <c r="E41" s="2">
        <v>0</v>
      </c>
      <c r="F41" s="23">
        <v>349828.44</v>
      </c>
      <c r="G41" s="2">
        <v>0</v>
      </c>
      <c r="H41" s="23">
        <v>349828.44</v>
      </c>
      <c r="I41" s="2">
        <v>0</v>
      </c>
    </row>
    <row r="42" spans="1:9" x14ac:dyDescent="0.3">
      <c r="A42" s="7" t="s">
        <v>21</v>
      </c>
      <c r="B42" s="6">
        <v>5</v>
      </c>
      <c r="C42" s="6">
        <v>2</v>
      </c>
      <c r="D42" s="2">
        <v>4003422.8</v>
      </c>
      <c r="E42" s="2">
        <v>0</v>
      </c>
      <c r="F42" s="23">
        <v>993922.8</v>
      </c>
      <c r="G42" s="2">
        <v>0</v>
      </c>
      <c r="H42" s="2">
        <v>0</v>
      </c>
      <c r="I42" s="2">
        <v>0</v>
      </c>
    </row>
    <row r="43" spans="1:9" x14ac:dyDescent="0.3">
      <c r="A43" s="7" t="s">
        <v>61</v>
      </c>
      <c r="B43" s="6">
        <v>5</v>
      </c>
      <c r="C43" s="6">
        <v>3</v>
      </c>
      <c r="D43" s="2">
        <v>500000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</row>
    <row r="44" spans="1:9" ht="37.5" x14ac:dyDescent="0.3">
      <c r="A44" s="7" t="s">
        <v>62</v>
      </c>
      <c r="B44" s="6">
        <v>5</v>
      </c>
      <c r="C44" s="6">
        <v>5</v>
      </c>
      <c r="D44" s="2">
        <v>2407864.08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x14ac:dyDescent="0.3">
      <c r="A45" s="7" t="s">
        <v>20</v>
      </c>
      <c r="B45" s="6">
        <v>7</v>
      </c>
      <c r="C45" s="6">
        <v>0</v>
      </c>
      <c r="D45" s="2">
        <f>D46+D47+D48+D49+D50+D51</f>
        <v>821709998.79999995</v>
      </c>
      <c r="E45" s="2">
        <f t="shared" ref="E45:I45" si="2">E46+E47+E48+E49+E50+E51</f>
        <v>557122836.98000002</v>
      </c>
      <c r="F45" s="2">
        <f t="shared" si="2"/>
        <v>674576676.27999985</v>
      </c>
      <c r="G45" s="2">
        <f t="shared" si="2"/>
        <v>433024810.54000002</v>
      </c>
      <c r="H45" s="2">
        <f t="shared" si="2"/>
        <v>648193631.99000001</v>
      </c>
      <c r="I45" s="2">
        <f t="shared" si="2"/>
        <v>408755209.54000002</v>
      </c>
    </row>
    <row r="46" spans="1:9" x14ac:dyDescent="0.3">
      <c r="A46" s="7" t="s">
        <v>19</v>
      </c>
      <c r="B46" s="6">
        <v>7</v>
      </c>
      <c r="C46" s="6">
        <v>1</v>
      </c>
      <c r="D46" s="2">
        <v>168221144</v>
      </c>
      <c r="E46" s="2">
        <v>84935464</v>
      </c>
      <c r="F46" s="23">
        <v>162257953</v>
      </c>
      <c r="G46" s="23">
        <v>82107575</v>
      </c>
      <c r="H46" s="23">
        <v>162835062</v>
      </c>
      <c r="I46" s="23">
        <v>82107575</v>
      </c>
    </row>
    <row r="47" spans="1:9" x14ac:dyDescent="0.3">
      <c r="A47" s="7" t="s">
        <v>18</v>
      </c>
      <c r="B47" s="6">
        <v>7</v>
      </c>
      <c r="C47" s="6">
        <v>2</v>
      </c>
      <c r="D47" s="2">
        <v>442332954.24000001</v>
      </c>
      <c r="E47" s="2">
        <v>372357977.98000002</v>
      </c>
      <c r="F47" s="23">
        <v>413603230.32999998</v>
      </c>
      <c r="G47" s="23">
        <v>350917235.54000002</v>
      </c>
      <c r="H47" s="23">
        <v>386784942.62</v>
      </c>
      <c r="I47" s="23">
        <v>326647634.54000002</v>
      </c>
    </row>
    <row r="48" spans="1:9" x14ac:dyDescent="0.3">
      <c r="A48" s="7" t="s">
        <v>17</v>
      </c>
      <c r="B48" s="6">
        <v>7</v>
      </c>
      <c r="C48" s="6">
        <v>3</v>
      </c>
      <c r="D48" s="2">
        <v>89587871.290000007</v>
      </c>
      <c r="E48" s="2">
        <v>45046421</v>
      </c>
      <c r="F48" s="23">
        <v>45996789.310000002</v>
      </c>
      <c r="G48" s="2">
        <v>0</v>
      </c>
      <c r="H48" s="23">
        <v>46197116.530000001</v>
      </c>
      <c r="I48" s="2">
        <v>0</v>
      </c>
    </row>
    <row r="49" spans="1:9" ht="37.5" x14ac:dyDescent="0.3">
      <c r="A49" s="7" t="s">
        <v>16</v>
      </c>
      <c r="B49" s="6">
        <v>7</v>
      </c>
      <c r="C49" s="6">
        <v>5</v>
      </c>
      <c r="D49" s="2">
        <v>148450</v>
      </c>
      <c r="E49" s="2">
        <v>0</v>
      </c>
      <c r="F49" s="23">
        <v>30000</v>
      </c>
      <c r="G49" s="2">
        <v>0</v>
      </c>
      <c r="H49" s="23">
        <v>165000</v>
      </c>
      <c r="I49" s="2">
        <v>0</v>
      </c>
    </row>
    <row r="50" spans="1:9" x14ac:dyDescent="0.3">
      <c r="A50" s="7" t="s">
        <v>15</v>
      </c>
      <c r="B50" s="6">
        <v>7</v>
      </c>
      <c r="C50" s="6">
        <v>7</v>
      </c>
      <c r="D50" s="2">
        <v>29492565.879999999</v>
      </c>
      <c r="E50" s="2">
        <v>9157336</v>
      </c>
      <c r="F50" s="23">
        <v>15485649.880000001</v>
      </c>
      <c r="G50" s="2">
        <v>0</v>
      </c>
      <c r="H50" s="23">
        <v>15502219.880000001</v>
      </c>
      <c r="I50" s="2">
        <v>0</v>
      </c>
    </row>
    <row r="51" spans="1:9" x14ac:dyDescent="0.3">
      <c r="A51" s="7" t="s">
        <v>14</v>
      </c>
      <c r="B51" s="6">
        <v>7</v>
      </c>
      <c r="C51" s="6">
        <v>9</v>
      </c>
      <c r="D51" s="2">
        <v>91927013.390000001</v>
      </c>
      <c r="E51" s="2">
        <v>45625638</v>
      </c>
      <c r="F51" s="23">
        <v>37203053.759999998</v>
      </c>
      <c r="G51" s="2">
        <v>0</v>
      </c>
      <c r="H51" s="23">
        <v>36709290.960000001</v>
      </c>
      <c r="I51" s="2">
        <v>0</v>
      </c>
    </row>
    <row r="52" spans="1:9" x14ac:dyDescent="0.3">
      <c r="A52" s="7" t="s">
        <v>13</v>
      </c>
      <c r="B52" s="6">
        <v>8</v>
      </c>
      <c r="C52" s="6">
        <v>0</v>
      </c>
      <c r="D52" s="2">
        <f>D53+D54</f>
        <v>289578383.75999999</v>
      </c>
      <c r="E52" s="2">
        <f t="shared" ref="E52:I52" si="3">E53+E54</f>
        <v>186507369.12</v>
      </c>
      <c r="F52" s="2">
        <f t="shared" si="3"/>
        <v>95208259.039999992</v>
      </c>
      <c r="G52" s="2">
        <f t="shared" si="3"/>
        <v>0</v>
      </c>
      <c r="H52" s="2">
        <f t="shared" si="3"/>
        <v>95688794.719999999</v>
      </c>
      <c r="I52" s="2">
        <f t="shared" si="3"/>
        <v>0</v>
      </c>
    </row>
    <row r="53" spans="1:9" x14ac:dyDescent="0.3">
      <c r="A53" s="7" t="s">
        <v>12</v>
      </c>
      <c r="B53" s="6">
        <v>8</v>
      </c>
      <c r="C53" s="6">
        <v>1</v>
      </c>
      <c r="D53" s="2">
        <v>252203027.61000001</v>
      </c>
      <c r="E53" s="2">
        <v>175975199.12</v>
      </c>
      <c r="F53" s="23">
        <v>61560128.609999999</v>
      </c>
      <c r="G53" s="2">
        <v>0</v>
      </c>
      <c r="H53" s="23">
        <v>65897958.07</v>
      </c>
      <c r="I53" s="2">
        <v>0</v>
      </c>
    </row>
    <row r="54" spans="1:9" ht="37.5" x14ac:dyDescent="0.3">
      <c r="A54" s="7" t="s">
        <v>11</v>
      </c>
      <c r="B54" s="6">
        <v>8</v>
      </c>
      <c r="C54" s="6">
        <v>4</v>
      </c>
      <c r="D54" s="2">
        <v>37375356.149999999</v>
      </c>
      <c r="E54" s="2">
        <v>10532170</v>
      </c>
      <c r="F54" s="23">
        <v>33648130.43</v>
      </c>
      <c r="G54" s="2">
        <v>0</v>
      </c>
      <c r="H54" s="23">
        <v>29790836.649999999</v>
      </c>
      <c r="I54" s="2">
        <v>0</v>
      </c>
    </row>
    <row r="55" spans="1:9" x14ac:dyDescent="0.3">
      <c r="A55" s="7" t="s">
        <v>10</v>
      </c>
      <c r="B55" s="6">
        <v>10</v>
      </c>
      <c r="C55" s="6">
        <v>0</v>
      </c>
      <c r="D55" s="2">
        <f>D56+D57+D58+D59</f>
        <v>29270296</v>
      </c>
      <c r="E55" s="2">
        <f t="shared" ref="E55:I55" si="4">E56+E57+E58+E59</f>
        <v>22343759</v>
      </c>
      <c r="F55" s="2">
        <f t="shared" si="4"/>
        <v>25605658</v>
      </c>
      <c r="G55" s="2">
        <f t="shared" si="4"/>
        <v>19112121</v>
      </c>
      <c r="H55" s="2">
        <f t="shared" si="4"/>
        <v>25283143.120000001</v>
      </c>
      <c r="I55" s="2">
        <f t="shared" si="4"/>
        <v>19112121</v>
      </c>
    </row>
    <row r="56" spans="1:9" x14ac:dyDescent="0.3">
      <c r="A56" s="7" t="s">
        <v>9</v>
      </c>
      <c r="B56" s="6">
        <v>10</v>
      </c>
      <c r="C56" s="6">
        <v>1</v>
      </c>
      <c r="D56" s="2">
        <v>5481537</v>
      </c>
      <c r="E56" s="2">
        <v>0</v>
      </c>
      <c r="F56" s="23">
        <v>5481537</v>
      </c>
      <c r="G56" s="2">
        <v>0</v>
      </c>
      <c r="H56" s="23">
        <v>5481537</v>
      </c>
      <c r="I56" s="2">
        <v>0</v>
      </c>
    </row>
    <row r="57" spans="1:9" x14ac:dyDescent="0.3">
      <c r="A57" s="7" t="s">
        <v>8</v>
      </c>
      <c r="B57" s="6">
        <v>10</v>
      </c>
      <c r="C57" s="6">
        <v>3</v>
      </c>
      <c r="D57" s="2">
        <v>1820030</v>
      </c>
      <c r="E57" s="2">
        <v>600000</v>
      </c>
      <c r="F57" s="23">
        <v>862000</v>
      </c>
      <c r="G57" s="2">
        <v>0</v>
      </c>
      <c r="H57" s="23">
        <v>689485.12</v>
      </c>
      <c r="I57" s="2">
        <v>0</v>
      </c>
    </row>
    <row r="58" spans="1:9" x14ac:dyDescent="0.3">
      <c r="A58" s="7" t="s">
        <v>7</v>
      </c>
      <c r="B58" s="6">
        <v>10</v>
      </c>
      <c r="C58" s="6">
        <v>4</v>
      </c>
      <c r="D58" s="2">
        <v>18819143</v>
      </c>
      <c r="E58" s="2">
        <v>18744173</v>
      </c>
      <c r="F58" s="23">
        <v>16320143</v>
      </c>
      <c r="G58" s="23">
        <v>16320143</v>
      </c>
      <c r="H58" s="23">
        <v>16320143</v>
      </c>
      <c r="I58" s="23">
        <v>16320143</v>
      </c>
    </row>
    <row r="59" spans="1:9" x14ac:dyDescent="0.3">
      <c r="A59" s="7" t="s">
        <v>6</v>
      </c>
      <c r="B59" s="6">
        <v>10</v>
      </c>
      <c r="C59" s="6">
        <v>6</v>
      </c>
      <c r="D59" s="2">
        <v>3149586</v>
      </c>
      <c r="E59" s="2">
        <v>2999586</v>
      </c>
      <c r="F59" s="23">
        <v>2941978</v>
      </c>
      <c r="G59" s="23">
        <v>2791978</v>
      </c>
      <c r="H59" s="23">
        <v>2791978</v>
      </c>
      <c r="I59" s="23">
        <v>2791978</v>
      </c>
    </row>
    <row r="60" spans="1:9" x14ac:dyDescent="0.3">
      <c r="A60" s="7" t="s">
        <v>5</v>
      </c>
      <c r="B60" s="6">
        <v>11</v>
      </c>
      <c r="C60" s="6">
        <v>0</v>
      </c>
      <c r="D60" s="2">
        <f>D61</f>
        <v>2600550</v>
      </c>
      <c r="E60" s="2">
        <v>0</v>
      </c>
      <c r="F60" s="2">
        <f>F61</f>
        <v>860550</v>
      </c>
      <c r="G60" s="2">
        <v>0</v>
      </c>
      <c r="H60" s="2">
        <f>H61</f>
        <v>860550</v>
      </c>
      <c r="I60" s="2">
        <v>0</v>
      </c>
    </row>
    <row r="61" spans="1:9" x14ac:dyDescent="0.3">
      <c r="A61" s="7" t="s">
        <v>4</v>
      </c>
      <c r="B61" s="6">
        <v>11</v>
      </c>
      <c r="C61" s="6">
        <v>2</v>
      </c>
      <c r="D61" s="2">
        <v>2600550</v>
      </c>
      <c r="E61" s="2">
        <v>0</v>
      </c>
      <c r="F61" s="23">
        <v>860550</v>
      </c>
      <c r="G61" s="2">
        <v>0</v>
      </c>
      <c r="H61" s="23">
        <v>860550</v>
      </c>
      <c r="I61" s="2">
        <v>0</v>
      </c>
    </row>
    <row r="62" spans="1:9" ht="37.5" x14ac:dyDescent="0.3">
      <c r="A62" s="7" t="s">
        <v>66</v>
      </c>
      <c r="B62" s="6">
        <v>13</v>
      </c>
      <c r="C62" s="6">
        <v>0</v>
      </c>
      <c r="D62" s="2">
        <f>D63</f>
        <v>1000</v>
      </c>
      <c r="E62" s="2">
        <f t="shared" ref="E62:I62" si="5">E63</f>
        <v>0</v>
      </c>
      <c r="F62" s="2">
        <f t="shared" si="5"/>
        <v>1000</v>
      </c>
      <c r="G62" s="2">
        <f t="shared" si="5"/>
        <v>0</v>
      </c>
      <c r="H62" s="2">
        <f t="shared" si="5"/>
        <v>1000</v>
      </c>
      <c r="I62" s="2">
        <f t="shared" si="5"/>
        <v>0</v>
      </c>
    </row>
    <row r="63" spans="1:9" ht="37.5" x14ac:dyDescent="0.3">
      <c r="A63" s="7" t="s">
        <v>67</v>
      </c>
      <c r="B63" s="6">
        <v>13</v>
      </c>
      <c r="C63" s="6">
        <v>1</v>
      </c>
      <c r="D63" s="2">
        <v>1000</v>
      </c>
      <c r="E63" s="2">
        <v>0</v>
      </c>
      <c r="F63" s="23">
        <v>1000</v>
      </c>
      <c r="G63" s="2">
        <v>0</v>
      </c>
      <c r="H63" s="23">
        <v>1000</v>
      </c>
      <c r="I63" s="2">
        <v>0</v>
      </c>
    </row>
    <row r="64" spans="1:9" ht="56.25" x14ac:dyDescent="0.3">
      <c r="A64" s="7" t="s">
        <v>3</v>
      </c>
      <c r="B64" s="6">
        <v>14</v>
      </c>
      <c r="C64" s="6">
        <v>0</v>
      </c>
      <c r="D64" s="2">
        <f>D65+D66</f>
        <v>90616117.239999995</v>
      </c>
      <c r="E64" s="2">
        <f t="shared" ref="E64:I64" si="6">E65+E66</f>
        <v>71382255</v>
      </c>
      <c r="F64" s="2">
        <f t="shared" si="6"/>
        <v>57105804</v>
      </c>
      <c r="G64" s="2">
        <f t="shared" si="6"/>
        <v>57105804</v>
      </c>
      <c r="H64" s="2">
        <f t="shared" si="6"/>
        <v>57105804</v>
      </c>
      <c r="I64" s="2">
        <f t="shared" si="6"/>
        <v>57105804</v>
      </c>
    </row>
    <row r="65" spans="1:9" ht="56.25" x14ac:dyDescent="0.3">
      <c r="A65" s="7" t="s">
        <v>2</v>
      </c>
      <c r="B65" s="6">
        <v>14</v>
      </c>
      <c r="C65" s="6">
        <v>1</v>
      </c>
      <c r="D65" s="2">
        <v>71382255</v>
      </c>
      <c r="E65" s="2">
        <v>71382255</v>
      </c>
      <c r="F65" s="23">
        <v>57105804</v>
      </c>
      <c r="G65" s="23">
        <v>57105804</v>
      </c>
      <c r="H65" s="23">
        <v>57105804</v>
      </c>
      <c r="I65" s="23">
        <v>57105804</v>
      </c>
    </row>
    <row r="66" spans="1:9" ht="37.5" x14ac:dyDescent="0.3">
      <c r="A66" s="7" t="s">
        <v>1</v>
      </c>
      <c r="B66" s="6">
        <v>14</v>
      </c>
      <c r="C66" s="6">
        <v>3</v>
      </c>
      <c r="D66" s="2">
        <v>19233862.239999998</v>
      </c>
      <c r="E66" s="2">
        <v>0</v>
      </c>
      <c r="F66" s="23">
        <v>0</v>
      </c>
      <c r="G66" s="23">
        <v>0</v>
      </c>
      <c r="H66" s="23">
        <v>0</v>
      </c>
      <c r="I66" s="23">
        <v>0</v>
      </c>
    </row>
    <row r="67" spans="1:9" x14ac:dyDescent="0.3">
      <c r="A67" s="5" t="s">
        <v>0</v>
      </c>
      <c r="B67" s="4"/>
      <c r="C67" s="3"/>
      <c r="D67" s="2">
        <f>D20+D28+D30+D34+D40+D45+D52+D55+D60+D64+D62</f>
        <v>1345098820.5999999</v>
      </c>
      <c r="E67" s="2">
        <f t="shared" ref="E67:I67" si="7">E20+E28+E30+E34+E40+E45+E52+E55+E60+E64+E62</f>
        <v>852362882.26999998</v>
      </c>
      <c r="F67" s="2">
        <f t="shared" si="7"/>
        <v>923299478.50999975</v>
      </c>
      <c r="G67" s="2">
        <f t="shared" si="7"/>
        <v>510321708.68000001</v>
      </c>
      <c r="H67" s="2">
        <f t="shared" si="7"/>
        <v>896201588.88</v>
      </c>
      <c r="I67" s="2">
        <f t="shared" si="7"/>
        <v>485964669.21000004</v>
      </c>
    </row>
  </sheetData>
  <autoFilter ref="A19:IP67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2021-05-14T09:55:48Z</cp:lastPrinted>
  <dcterms:created xsi:type="dcterms:W3CDTF">2021-02-19T09:05:43Z</dcterms:created>
  <dcterms:modified xsi:type="dcterms:W3CDTF">2021-08-06T03:31:30Z</dcterms:modified>
</cp:coreProperties>
</file>