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ПЛАНИРОВАНИЕ 2022 - 2024\Проект бюджета Тарский МР 2022-2024\Решение\"/>
    </mc:Choice>
  </mc:AlternateContent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№3'!$A$1:$K$103</definedName>
  </definedNames>
  <calcPr calcId="152511"/>
</workbook>
</file>

<file path=xl/calcChain.xml><?xml version="1.0" encoding="utf-8"?>
<calcChain xmlns="http://schemas.openxmlformats.org/spreadsheetml/2006/main">
  <c r="J85" i="2" l="1"/>
  <c r="K85" i="2"/>
  <c r="K78" i="2"/>
  <c r="K77" i="2" s="1"/>
  <c r="J78" i="2"/>
  <c r="J77" i="2" s="1"/>
  <c r="J74" i="2" s="1"/>
  <c r="J73" i="2" s="1"/>
  <c r="I78" i="2"/>
  <c r="I77" i="2" s="1"/>
  <c r="J87" i="2"/>
  <c r="K87" i="2"/>
  <c r="I87" i="2"/>
  <c r="I66" i="2"/>
  <c r="K102" i="2"/>
  <c r="K101" i="2" s="1"/>
  <c r="J102" i="2"/>
  <c r="J101" i="2" s="1"/>
  <c r="I102" i="2"/>
  <c r="I101" i="2" s="1"/>
  <c r="I99" i="2"/>
  <c r="K97" i="2"/>
  <c r="J97" i="2"/>
  <c r="I97" i="2"/>
  <c r="K95" i="2"/>
  <c r="J95" i="2"/>
  <c r="I95" i="2"/>
  <c r="K93" i="2"/>
  <c r="J93" i="2"/>
  <c r="I93" i="2"/>
  <c r="K91" i="2"/>
  <c r="J91" i="2"/>
  <c r="I91" i="2"/>
  <c r="K89" i="2"/>
  <c r="J89" i="2"/>
  <c r="I89" i="2"/>
  <c r="I85" i="2"/>
  <c r="K83" i="2"/>
  <c r="J83" i="2"/>
  <c r="I83" i="2"/>
  <c r="K81" i="2"/>
  <c r="J81" i="2"/>
  <c r="I81" i="2"/>
  <c r="K79" i="2"/>
  <c r="J79" i="2"/>
  <c r="I79" i="2"/>
  <c r="K75" i="2"/>
  <c r="J75" i="2"/>
  <c r="I75" i="2"/>
  <c r="K70" i="2"/>
  <c r="K69" i="2" s="1"/>
  <c r="J70" i="2"/>
  <c r="J69" i="2" s="1"/>
  <c r="I70" i="2"/>
  <c r="I69" i="2" s="1"/>
  <c r="I67" i="2"/>
  <c r="K63" i="2"/>
  <c r="K62" i="2" s="1"/>
  <c r="K61" i="2" s="1"/>
  <c r="J63" i="2"/>
  <c r="J62" i="2" s="1"/>
  <c r="J61" i="2" s="1"/>
  <c r="I63" i="2"/>
  <c r="I62" i="2" s="1"/>
  <c r="K58" i="2"/>
  <c r="K55" i="2" s="1"/>
  <c r="K54" i="2" s="1"/>
  <c r="J58" i="2"/>
  <c r="J55" i="2" s="1"/>
  <c r="J54" i="2" s="1"/>
  <c r="I58" i="2"/>
  <c r="I55" i="2" s="1"/>
  <c r="I54" i="2" s="1"/>
  <c r="K52" i="2"/>
  <c r="K51" i="2" s="1"/>
  <c r="J52" i="2"/>
  <c r="J51" i="2" s="1"/>
  <c r="I52" i="2"/>
  <c r="I51" i="2" s="1"/>
  <c r="K49" i="2"/>
  <c r="J49" i="2"/>
  <c r="I49" i="2"/>
  <c r="K47" i="2"/>
  <c r="J47" i="2"/>
  <c r="I47" i="2"/>
  <c r="K44" i="2"/>
  <c r="K43" i="2" s="1"/>
  <c r="J44" i="2"/>
  <c r="J43" i="2" s="1"/>
  <c r="I44" i="2"/>
  <c r="I43" i="2" s="1"/>
  <c r="K40" i="2"/>
  <c r="K39" i="2" s="1"/>
  <c r="J40" i="2"/>
  <c r="J39" i="2" s="1"/>
  <c r="I40" i="2"/>
  <c r="I39" i="2" s="1"/>
  <c r="K37" i="2"/>
  <c r="J37" i="2"/>
  <c r="I37" i="2"/>
  <c r="K35" i="2"/>
  <c r="J35" i="2"/>
  <c r="I35" i="2"/>
  <c r="K33" i="2"/>
  <c r="J33" i="2"/>
  <c r="I33" i="2"/>
  <c r="K31" i="2"/>
  <c r="J31" i="2"/>
  <c r="I31" i="2"/>
  <c r="K27" i="2"/>
  <c r="J27" i="2"/>
  <c r="I27" i="2"/>
  <c r="K25" i="2"/>
  <c r="J25" i="2"/>
  <c r="I25" i="2"/>
  <c r="K23" i="2"/>
  <c r="J23" i="2"/>
  <c r="I23" i="2"/>
  <c r="K21" i="2"/>
  <c r="J21" i="2"/>
  <c r="I21" i="2"/>
  <c r="K13" i="2"/>
  <c r="K12" i="2" s="1"/>
  <c r="J13" i="2"/>
  <c r="J12" i="2" s="1"/>
  <c r="I13" i="2"/>
  <c r="I12" i="2" s="1"/>
  <c r="I74" i="2" l="1"/>
  <c r="I73" i="2" s="1"/>
  <c r="K74" i="2"/>
  <c r="K73" i="2" s="1"/>
  <c r="I65" i="2"/>
  <c r="J42" i="2"/>
  <c r="I30" i="2"/>
  <c r="I29" i="2" s="1"/>
  <c r="K30" i="2"/>
  <c r="K29" i="2" s="1"/>
  <c r="J30" i="2"/>
  <c r="J29" i="2" s="1"/>
  <c r="J20" i="2"/>
  <c r="J19" i="2" s="1"/>
  <c r="J65" i="2"/>
  <c r="I61" i="2"/>
  <c r="I42" i="2"/>
  <c r="I20" i="2"/>
  <c r="I19" i="2" s="1"/>
  <c r="K20" i="2"/>
  <c r="K19" i="2" s="1"/>
  <c r="K65" i="2"/>
  <c r="K42" i="2"/>
  <c r="J11" i="2" l="1"/>
  <c r="I11" i="2"/>
  <c r="K11" i="2"/>
</calcChain>
</file>

<file path=xl/sharedStrings.xml><?xml version="1.0" encoding="utf-8"?>
<sst xmlns="http://schemas.openxmlformats.org/spreadsheetml/2006/main" count="757" uniqueCount="173">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</sst>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showGridLines="0" tabSelected="1" zoomScale="85" zoomScaleNormal="85" zoomScaleSheetLayoutView="70" workbookViewId="0">
      <selection activeCell="G12" sqref="G12"/>
    </sheetView>
  </sheetViews>
  <sheetFormatPr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8" customWidth="1"/>
    <col min="10" max="10" width="14.5546875" style="28" customWidth="1"/>
    <col min="11" max="11" width="15.77734375" style="28" bestFit="1" customWidth="1"/>
    <col min="12" max="245" width="7.109375" style="1" customWidth="1"/>
    <col min="246" max="16384" width="8.88671875" style="1"/>
  </cols>
  <sheetData>
    <row r="1" spans="1:11" x14ac:dyDescent="0.3">
      <c r="A1" s="2"/>
      <c r="B1" s="2"/>
      <c r="C1" s="2"/>
      <c r="D1" s="2"/>
      <c r="E1" s="2"/>
      <c r="F1" s="2"/>
      <c r="G1" s="2"/>
      <c r="H1" s="9"/>
      <c r="I1" s="30"/>
      <c r="J1" s="34" t="s">
        <v>16</v>
      </c>
      <c r="K1" s="34"/>
    </row>
    <row r="2" spans="1:11" x14ac:dyDescent="0.3">
      <c r="A2" s="2"/>
      <c r="B2" s="2"/>
      <c r="C2" s="2"/>
      <c r="D2" s="2"/>
      <c r="E2" s="2"/>
      <c r="G2" s="12"/>
      <c r="H2" s="12"/>
      <c r="I2" s="35" t="s">
        <v>172</v>
      </c>
      <c r="J2" s="35"/>
      <c r="K2" s="35"/>
    </row>
    <row r="3" spans="1:11" x14ac:dyDescent="0.3">
      <c r="A3" s="2"/>
      <c r="B3" s="2"/>
      <c r="C3" s="2"/>
      <c r="D3" s="2"/>
      <c r="E3" s="2"/>
      <c r="F3" s="12"/>
      <c r="G3" s="12"/>
      <c r="H3" s="12"/>
      <c r="I3" s="35"/>
      <c r="J3" s="35"/>
      <c r="K3" s="35"/>
    </row>
    <row r="4" spans="1:11" ht="33.75" customHeight="1" x14ac:dyDescent="0.3">
      <c r="A4" s="2"/>
      <c r="B4" s="2"/>
      <c r="C4" s="2"/>
      <c r="D4" s="2"/>
      <c r="E4" s="2"/>
      <c r="F4" s="12"/>
      <c r="G4" s="12"/>
      <c r="H4" s="12"/>
      <c r="I4" s="35"/>
      <c r="J4" s="35"/>
      <c r="K4" s="35"/>
    </row>
    <row r="5" spans="1:11" x14ac:dyDescent="0.3">
      <c r="A5" s="2"/>
      <c r="B5" s="2"/>
      <c r="C5" s="2"/>
      <c r="D5" s="2"/>
      <c r="E5" s="2"/>
      <c r="F5" s="2"/>
      <c r="G5" s="2"/>
      <c r="H5" s="10"/>
      <c r="I5" s="27"/>
    </row>
    <row r="6" spans="1:11" ht="52.5" customHeight="1" x14ac:dyDescent="0.3">
      <c r="A6" s="43" t="s">
        <v>17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1" x14ac:dyDescent="0.3">
      <c r="A7" s="37" t="s">
        <v>3</v>
      </c>
      <c r="B7" s="37" t="s">
        <v>4</v>
      </c>
      <c r="C7" s="37"/>
      <c r="D7" s="37"/>
      <c r="E7" s="37"/>
      <c r="F7" s="37"/>
      <c r="G7" s="39"/>
      <c r="H7" s="39"/>
      <c r="I7" s="36" t="s">
        <v>1</v>
      </c>
      <c r="J7" s="36"/>
      <c r="K7" s="36"/>
    </row>
    <row r="8" spans="1:11" x14ac:dyDescent="0.3">
      <c r="A8" s="38"/>
      <c r="B8" s="40" t="s">
        <v>5</v>
      </c>
      <c r="C8" s="41"/>
      <c r="D8" s="41"/>
      <c r="E8" s="41"/>
      <c r="F8" s="42"/>
      <c r="G8" s="38" t="s">
        <v>6</v>
      </c>
      <c r="H8" s="37"/>
      <c r="I8" s="36"/>
      <c r="J8" s="36"/>
      <c r="K8" s="36"/>
    </row>
    <row r="9" spans="1:11" ht="112.5" x14ac:dyDescent="0.3">
      <c r="A9" s="38"/>
      <c r="B9" s="3" t="s">
        <v>7</v>
      </c>
      <c r="C9" s="14" t="s">
        <v>8</v>
      </c>
      <c r="D9" s="14" t="s">
        <v>9</v>
      </c>
      <c r="E9" s="14" t="s">
        <v>10</v>
      </c>
      <c r="F9" s="13" t="s">
        <v>11</v>
      </c>
      <c r="G9" s="6" t="s">
        <v>12</v>
      </c>
      <c r="H9" s="6" t="s">
        <v>13</v>
      </c>
      <c r="I9" s="26" t="s">
        <v>14</v>
      </c>
      <c r="J9" s="26" t="s">
        <v>15</v>
      </c>
      <c r="K9" s="26" t="s">
        <v>18</v>
      </c>
    </row>
    <row r="10" spans="1:11" x14ac:dyDescent="0.3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33">
        <v>9</v>
      </c>
      <c r="J10" s="29" t="s">
        <v>2</v>
      </c>
      <c r="K10" s="29" t="s">
        <v>0</v>
      </c>
    </row>
    <row r="11" spans="1:11" x14ac:dyDescent="0.3">
      <c r="A11" s="15" t="s">
        <v>19</v>
      </c>
      <c r="B11" s="16" t="s">
        <v>20</v>
      </c>
      <c r="C11" s="16" t="s">
        <v>21</v>
      </c>
      <c r="D11" s="16" t="s">
        <v>21</v>
      </c>
      <c r="E11" s="16" t="s">
        <v>22</v>
      </c>
      <c r="F11" s="16" t="s">
        <v>21</v>
      </c>
      <c r="G11" s="16" t="s">
        <v>23</v>
      </c>
      <c r="H11" s="16" t="s">
        <v>22</v>
      </c>
      <c r="I11" s="23">
        <f>I12+I29+I39+I54+I65+I73+I61+I42+I19</f>
        <v>303542955.90000004</v>
      </c>
      <c r="J11" s="23">
        <f>J12+J29+J39+J54+J65+J73+J61+J42+J19</f>
        <v>336232814.44999999</v>
      </c>
      <c r="K11" s="23">
        <f>K12+K29+K39+K54+K65+K73+K61+K42+K19</f>
        <v>351817338.57000005</v>
      </c>
    </row>
    <row r="12" spans="1:11" x14ac:dyDescent="0.3">
      <c r="A12" s="15" t="s">
        <v>24</v>
      </c>
      <c r="B12" s="16" t="s">
        <v>20</v>
      </c>
      <c r="C12" s="16" t="s">
        <v>25</v>
      </c>
      <c r="D12" s="16" t="s">
        <v>21</v>
      </c>
      <c r="E12" s="16" t="s">
        <v>22</v>
      </c>
      <c r="F12" s="16" t="s">
        <v>21</v>
      </c>
      <c r="G12" s="16" t="s">
        <v>23</v>
      </c>
      <c r="H12" s="16" t="s">
        <v>22</v>
      </c>
      <c r="I12" s="23">
        <f>I13</f>
        <v>273521569.18000001</v>
      </c>
      <c r="J12" s="23">
        <f t="shared" ref="J12:K12" si="0">J13</f>
        <v>307100517.72999996</v>
      </c>
      <c r="K12" s="23">
        <f t="shared" si="0"/>
        <v>322380741.85000002</v>
      </c>
    </row>
    <row r="13" spans="1:11" x14ac:dyDescent="0.3">
      <c r="A13" s="15" t="s">
        <v>26</v>
      </c>
      <c r="B13" s="16" t="s">
        <v>20</v>
      </c>
      <c r="C13" s="16" t="s">
        <v>25</v>
      </c>
      <c r="D13" s="16" t="s">
        <v>27</v>
      </c>
      <c r="E13" s="16" t="s">
        <v>22</v>
      </c>
      <c r="F13" s="16" t="s">
        <v>25</v>
      </c>
      <c r="G13" s="16" t="s">
        <v>23</v>
      </c>
      <c r="H13" s="16">
        <v>110</v>
      </c>
      <c r="I13" s="23">
        <f>I14+I15+I16+I17+I18</f>
        <v>273521569.18000001</v>
      </c>
      <c r="J13" s="23">
        <f t="shared" ref="J13:K13" si="1">J14+J15+J16+J17+J18</f>
        <v>307100517.72999996</v>
      </c>
      <c r="K13" s="23">
        <f t="shared" si="1"/>
        <v>322380741.85000002</v>
      </c>
    </row>
    <row r="14" spans="1:11" ht="129.75" customHeight="1" x14ac:dyDescent="0.3">
      <c r="A14" s="17" t="s">
        <v>28</v>
      </c>
      <c r="B14" s="16">
        <v>1</v>
      </c>
      <c r="C14" s="16" t="s">
        <v>25</v>
      </c>
      <c r="D14" s="16" t="s">
        <v>27</v>
      </c>
      <c r="E14" s="16" t="s">
        <v>29</v>
      </c>
      <c r="F14" s="16" t="s">
        <v>25</v>
      </c>
      <c r="G14" s="16" t="s">
        <v>23</v>
      </c>
      <c r="H14" s="16" t="s">
        <v>30</v>
      </c>
      <c r="I14" s="31">
        <v>271767588.31999999</v>
      </c>
      <c r="J14" s="31">
        <v>305221975.83999997</v>
      </c>
      <c r="K14" s="31">
        <v>320502091.61000001</v>
      </c>
    </row>
    <row r="15" spans="1:11" ht="187.5" x14ac:dyDescent="0.3">
      <c r="A15" s="17" t="s">
        <v>31</v>
      </c>
      <c r="B15" s="16">
        <v>1</v>
      </c>
      <c r="C15" s="16" t="s">
        <v>25</v>
      </c>
      <c r="D15" s="16" t="s">
        <v>27</v>
      </c>
      <c r="E15" s="16" t="s">
        <v>32</v>
      </c>
      <c r="F15" s="16" t="s">
        <v>25</v>
      </c>
      <c r="G15" s="16" t="s">
        <v>23</v>
      </c>
      <c r="H15" s="16" t="s">
        <v>30</v>
      </c>
      <c r="I15" s="31">
        <v>672801.31</v>
      </c>
      <c r="J15" s="31">
        <v>721270.45</v>
      </c>
      <c r="K15" s="31">
        <v>721312.61</v>
      </c>
    </row>
    <row r="16" spans="1:11" ht="75" x14ac:dyDescent="0.3">
      <c r="A16" s="17" t="s">
        <v>33</v>
      </c>
      <c r="B16" s="16">
        <v>1</v>
      </c>
      <c r="C16" s="16" t="s">
        <v>25</v>
      </c>
      <c r="D16" s="16" t="s">
        <v>27</v>
      </c>
      <c r="E16" s="16" t="s">
        <v>34</v>
      </c>
      <c r="F16" s="16" t="s">
        <v>25</v>
      </c>
      <c r="G16" s="16" t="s">
        <v>23</v>
      </c>
      <c r="H16" s="16" t="s">
        <v>30</v>
      </c>
      <c r="I16" s="31">
        <v>1060009.55</v>
      </c>
      <c r="J16" s="31">
        <v>1136101.44</v>
      </c>
      <c r="K16" s="31">
        <v>1136167.6299999999</v>
      </c>
    </row>
    <row r="17" spans="1:11" ht="150" x14ac:dyDescent="0.3">
      <c r="A17" s="17" t="s">
        <v>35</v>
      </c>
      <c r="B17" s="16">
        <v>1</v>
      </c>
      <c r="C17" s="16" t="s">
        <v>25</v>
      </c>
      <c r="D17" s="16" t="s">
        <v>27</v>
      </c>
      <c r="E17" s="16" t="s">
        <v>36</v>
      </c>
      <c r="F17" s="16" t="s">
        <v>25</v>
      </c>
      <c r="G17" s="16" t="s">
        <v>23</v>
      </c>
      <c r="H17" s="16" t="s">
        <v>30</v>
      </c>
      <c r="I17" s="31">
        <v>20000</v>
      </c>
      <c r="J17" s="31">
        <v>20000</v>
      </c>
      <c r="K17" s="31">
        <v>20000</v>
      </c>
    </row>
    <row r="18" spans="1:11" ht="187.5" x14ac:dyDescent="0.3">
      <c r="A18" s="17" t="s">
        <v>37</v>
      </c>
      <c r="B18" s="16">
        <v>1</v>
      </c>
      <c r="C18" s="16" t="s">
        <v>25</v>
      </c>
      <c r="D18" s="16" t="s">
        <v>27</v>
      </c>
      <c r="E18" s="16" t="s">
        <v>38</v>
      </c>
      <c r="F18" s="16" t="s">
        <v>25</v>
      </c>
      <c r="G18" s="16" t="s">
        <v>23</v>
      </c>
      <c r="H18" s="16" t="s">
        <v>30</v>
      </c>
      <c r="I18" s="31">
        <v>1170</v>
      </c>
      <c r="J18" s="31">
        <v>1170</v>
      </c>
      <c r="K18" s="31">
        <v>1170</v>
      </c>
    </row>
    <row r="19" spans="1:11" ht="56.25" x14ac:dyDescent="0.3">
      <c r="A19" s="17" t="s">
        <v>39</v>
      </c>
      <c r="B19" s="16" t="s">
        <v>20</v>
      </c>
      <c r="C19" s="16" t="s">
        <v>40</v>
      </c>
      <c r="D19" s="16" t="s">
        <v>21</v>
      </c>
      <c r="E19" s="16" t="s">
        <v>22</v>
      </c>
      <c r="F19" s="16" t="s">
        <v>21</v>
      </c>
      <c r="G19" s="16" t="s">
        <v>23</v>
      </c>
      <c r="H19" s="16" t="s">
        <v>22</v>
      </c>
      <c r="I19" s="23">
        <f t="shared" ref="I19:K19" si="2">I20</f>
        <v>3269650</v>
      </c>
      <c r="J19" s="23">
        <f>J20</f>
        <v>3350360</v>
      </c>
      <c r="K19" s="23">
        <f t="shared" si="2"/>
        <v>3502860</v>
      </c>
    </row>
    <row r="20" spans="1:11" ht="64.5" customHeight="1" x14ac:dyDescent="0.3">
      <c r="A20" s="18" t="s">
        <v>41</v>
      </c>
      <c r="B20" s="16" t="s">
        <v>20</v>
      </c>
      <c r="C20" s="16" t="s">
        <v>40</v>
      </c>
      <c r="D20" s="16" t="s">
        <v>27</v>
      </c>
      <c r="E20" s="16" t="s">
        <v>22</v>
      </c>
      <c r="F20" s="16" t="s">
        <v>25</v>
      </c>
      <c r="G20" s="16" t="s">
        <v>23</v>
      </c>
      <c r="H20" s="16" t="s">
        <v>30</v>
      </c>
      <c r="I20" s="23">
        <f>I21+I23+I25+I27</f>
        <v>3269650</v>
      </c>
      <c r="J20" s="23">
        <f>J21+J23+J25+J27</f>
        <v>3350360</v>
      </c>
      <c r="K20" s="23">
        <f t="shared" ref="K20" si="3">K21+K23+K25+K27</f>
        <v>3502860</v>
      </c>
    </row>
    <row r="21" spans="1:11" ht="112.5" x14ac:dyDescent="0.3">
      <c r="A21" s="17" t="s">
        <v>42</v>
      </c>
      <c r="B21" s="16" t="s">
        <v>20</v>
      </c>
      <c r="C21" s="16" t="s">
        <v>40</v>
      </c>
      <c r="D21" s="16" t="s">
        <v>27</v>
      </c>
      <c r="E21" s="16" t="s">
        <v>43</v>
      </c>
      <c r="F21" s="16" t="s">
        <v>25</v>
      </c>
      <c r="G21" s="16" t="s">
        <v>23</v>
      </c>
      <c r="H21" s="16" t="s">
        <v>30</v>
      </c>
      <c r="I21" s="23">
        <f>I22</f>
        <v>1478310</v>
      </c>
      <c r="J21" s="23">
        <f t="shared" ref="J21:K21" si="4">J22</f>
        <v>1498940</v>
      </c>
      <c r="K21" s="23">
        <f t="shared" si="4"/>
        <v>1542260</v>
      </c>
    </row>
    <row r="22" spans="1:11" ht="187.5" x14ac:dyDescent="0.3">
      <c r="A22" s="17" t="s">
        <v>44</v>
      </c>
      <c r="B22" s="16" t="s">
        <v>20</v>
      </c>
      <c r="C22" s="16" t="s">
        <v>40</v>
      </c>
      <c r="D22" s="16" t="s">
        <v>27</v>
      </c>
      <c r="E22" s="16" t="s">
        <v>45</v>
      </c>
      <c r="F22" s="16" t="s">
        <v>25</v>
      </c>
      <c r="G22" s="16" t="s">
        <v>23</v>
      </c>
      <c r="H22" s="16" t="s">
        <v>30</v>
      </c>
      <c r="I22" s="31">
        <v>1478310</v>
      </c>
      <c r="J22" s="31">
        <v>1498940</v>
      </c>
      <c r="K22" s="31">
        <v>1542260</v>
      </c>
    </row>
    <row r="23" spans="1:11" ht="150" x14ac:dyDescent="0.3">
      <c r="A23" s="17" t="s">
        <v>46</v>
      </c>
      <c r="B23" s="16" t="s">
        <v>20</v>
      </c>
      <c r="C23" s="16" t="s">
        <v>40</v>
      </c>
      <c r="D23" s="16" t="s">
        <v>27</v>
      </c>
      <c r="E23" s="16" t="s">
        <v>47</v>
      </c>
      <c r="F23" s="16" t="s">
        <v>25</v>
      </c>
      <c r="G23" s="16" t="s">
        <v>23</v>
      </c>
      <c r="H23" s="16" t="s">
        <v>30</v>
      </c>
      <c r="I23" s="23">
        <f>I24</f>
        <v>8180</v>
      </c>
      <c r="J23" s="23">
        <f t="shared" ref="J23:K23" si="5">J24</f>
        <v>8400</v>
      </c>
      <c r="K23" s="23">
        <f t="shared" si="5"/>
        <v>8910</v>
      </c>
    </row>
    <row r="24" spans="1:11" ht="225" x14ac:dyDescent="0.3">
      <c r="A24" s="17" t="s">
        <v>48</v>
      </c>
      <c r="B24" s="16" t="s">
        <v>20</v>
      </c>
      <c r="C24" s="16" t="s">
        <v>40</v>
      </c>
      <c r="D24" s="16" t="s">
        <v>27</v>
      </c>
      <c r="E24" s="16" t="s">
        <v>49</v>
      </c>
      <c r="F24" s="16" t="s">
        <v>25</v>
      </c>
      <c r="G24" s="16" t="s">
        <v>23</v>
      </c>
      <c r="H24" s="16" t="s">
        <v>30</v>
      </c>
      <c r="I24" s="31">
        <v>8180</v>
      </c>
      <c r="J24" s="31">
        <v>8400</v>
      </c>
      <c r="K24" s="31">
        <v>8910</v>
      </c>
    </row>
    <row r="25" spans="1:11" ht="131.25" x14ac:dyDescent="0.3">
      <c r="A25" s="17" t="s">
        <v>50</v>
      </c>
      <c r="B25" s="16" t="s">
        <v>20</v>
      </c>
      <c r="C25" s="16" t="s">
        <v>40</v>
      </c>
      <c r="D25" s="16" t="s">
        <v>27</v>
      </c>
      <c r="E25" s="16" t="s">
        <v>51</v>
      </c>
      <c r="F25" s="16" t="s">
        <v>25</v>
      </c>
      <c r="G25" s="16" t="s">
        <v>23</v>
      </c>
      <c r="H25" s="16" t="s">
        <v>30</v>
      </c>
      <c r="I25" s="23">
        <f>I26</f>
        <v>1968530</v>
      </c>
      <c r="J25" s="23">
        <f t="shared" ref="J25:K25" si="6">J26</f>
        <v>2028760</v>
      </c>
      <c r="K25" s="23">
        <f t="shared" si="6"/>
        <v>2149610</v>
      </c>
    </row>
    <row r="26" spans="1:11" ht="187.5" x14ac:dyDescent="0.3">
      <c r="A26" s="17" t="s">
        <v>52</v>
      </c>
      <c r="B26" s="16" t="s">
        <v>20</v>
      </c>
      <c r="C26" s="16" t="s">
        <v>40</v>
      </c>
      <c r="D26" s="16" t="s">
        <v>27</v>
      </c>
      <c r="E26" s="16" t="s">
        <v>53</v>
      </c>
      <c r="F26" s="16" t="s">
        <v>25</v>
      </c>
      <c r="G26" s="16" t="s">
        <v>23</v>
      </c>
      <c r="H26" s="16" t="s">
        <v>30</v>
      </c>
      <c r="I26" s="31">
        <v>1968530</v>
      </c>
      <c r="J26" s="31">
        <v>2028760</v>
      </c>
      <c r="K26" s="31">
        <v>2149610</v>
      </c>
    </row>
    <row r="27" spans="1:11" ht="112.5" x14ac:dyDescent="0.3">
      <c r="A27" s="17" t="s">
        <v>54</v>
      </c>
      <c r="B27" s="16" t="s">
        <v>20</v>
      </c>
      <c r="C27" s="16" t="s">
        <v>40</v>
      </c>
      <c r="D27" s="16" t="s">
        <v>27</v>
      </c>
      <c r="E27" s="16" t="s">
        <v>55</v>
      </c>
      <c r="F27" s="16" t="s">
        <v>25</v>
      </c>
      <c r="G27" s="16" t="s">
        <v>23</v>
      </c>
      <c r="H27" s="16" t="s">
        <v>30</v>
      </c>
      <c r="I27" s="23">
        <f>I28</f>
        <v>-185370</v>
      </c>
      <c r="J27" s="23">
        <f t="shared" ref="J27:K27" si="7">J28</f>
        <v>-185740</v>
      </c>
      <c r="K27" s="23">
        <f t="shared" si="7"/>
        <v>-197920</v>
      </c>
    </row>
    <row r="28" spans="1:11" ht="187.5" x14ac:dyDescent="0.3">
      <c r="A28" s="17" t="s">
        <v>56</v>
      </c>
      <c r="B28" s="16" t="s">
        <v>20</v>
      </c>
      <c r="C28" s="16" t="s">
        <v>40</v>
      </c>
      <c r="D28" s="16" t="s">
        <v>27</v>
      </c>
      <c r="E28" s="16" t="s">
        <v>57</v>
      </c>
      <c r="F28" s="16" t="s">
        <v>25</v>
      </c>
      <c r="G28" s="16" t="s">
        <v>23</v>
      </c>
      <c r="H28" s="16" t="s">
        <v>30</v>
      </c>
      <c r="I28" s="31">
        <v>-185370</v>
      </c>
      <c r="J28" s="31">
        <v>-185740</v>
      </c>
      <c r="K28" s="31">
        <v>-197920</v>
      </c>
    </row>
    <row r="29" spans="1:11" x14ac:dyDescent="0.3">
      <c r="A29" s="15" t="s">
        <v>58</v>
      </c>
      <c r="B29" s="16" t="s">
        <v>20</v>
      </c>
      <c r="C29" s="16" t="s">
        <v>59</v>
      </c>
      <c r="D29" s="16" t="s">
        <v>21</v>
      </c>
      <c r="E29" s="16" t="s">
        <v>22</v>
      </c>
      <c r="F29" s="16" t="s">
        <v>21</v>
      </c>
      <c r="G29" s="16" t="s">
        <v>23</v>
      </c>
      <c r="H29" s="16" t="s">
        <v>22</v>
      </c>
      <c r="I29" s="23">
        <f>I35+I37+I30</f>
        <v>13441000</v>
      </c>
      <c r="J29" s="23">
        <f t="shared" ref="J29:K29" si="8">J35+J37+J30</f>
        <v>13590000</v>
      </c>
      <c r="K29" s="23">
        <f t="shared" si="8"/>
        <v>13775000</v>
      </c>
    </row>
    <row r="30" spans="1:11" ht="37.5" x14ac:dyDescent="0.3">
      <c r="A30" s="15" t="s">
        <v>60</v>
      </c>
      <c r="B30" s="16" t="s">
        <v>20</v>
      </c>
      <c r="C30" s="16" t="s">
        <v>59</v>
      </c>
      <c r="D30" s="16" t="s">
        <v>25</v>
      </c>
      <c r="E30" s="16" t="s">
        <v>22</v>
      </c>
      <c r="F30" s="16" t="s">
        <v>21</v>
      </c>
      <c r="G30" s="16" t="s">
        <v>23</v>
      </c>
      <c r="H30" s="16" t="s">
        <v>30</v>
      </c>
      <c r="I30" s="23">
        <f>I31+I33</f>
        <v>11438000</v>
      </c>
      <c r="J30" s="23">
        <f t="shared" ref="J30:K30" si="9">J31+J33</f>
        <v>11587000</v>
      </c>
      <c r="K30" s="23">
        <f t="shared" si="9"/>
        <v>11772000</v>
      </c>
    </row>
    <row r="31" spans="1:11" ht="56.25" x14ac:dyDescent="0.3">
      <c r="A31" s="15" t="s">
        <v>61</v>
      </c>
      <c r="B31" s="16" t="s">
        <v>20</v>
      </c>
      <c r="C31" s="16" t="s">
        <v>59</v>
      </c>
      <c r="D31" s="16" t="s">
        <v>25</v>
      </c>
      <c r="E31" s="16" t="s">
        <v>29</v>
      </c>
      <c r="F31" s="16" t="s">
        <v>25</v>
      </c>
      <c r="G31" s="16" t="s">
        <v>23</v>
      </c>
      <c r="H31" s="16" t="s">
        <v>30</v>
      </c>
      <c r="I31" s="23">
        <f>I32</f>
        <v>5592000</v>
      </c>
      <c r="J31" s="23">
        <f t="shared" ref="J31:K31" si="10">J32</f>
        <v>5665000</v>
      </c>
      <c r="K31" s="23">
        <f t="shared" si="10"/>
        <v>5755000</v>
      </c>
    </row>
    <row r="32" spans="1:11" ht="56.25" x14ac:dyDescent="0.3">
      <c r="A32" s="15" t="s">
        <v>61</v>
      </c>
      <c r="B32" s="16" t="s">
        <v>20</v>
      </c>
      <c r="C32" s="16" t="s">
        <v>59</v>
      </c>
      <c r="D32" s="16" t="s">
        <v>25</v>
      </c>
      <c r="E32" s="16" t="s">
        <v>62</v>
      </c>
      <c r="F32" s="16" t="s">
        <v>25</v>
      </c>
      <c r="G32" s="16" t="s">
        <v>23</v>
      </c>
      <c r="H32" s="16" t="s">
        <v>30</v>
      </c>
      <c r="I32" s="31">
        <v>5592000</v>
      </c>
      <c r="J32" s="31">
        <v>5665000</v>
      </c>
      <c r="K32" s="31">
        <v>5755000</v>
      </c>
    </row>
    <row r="33" spans="1:11" ht="75" x14ac:dyDescent="0.3">
      <c r="A33" s="15" t="s">
        <v>63</v>
      </c>
      <c r="B33" s="16" t="s">
        <v>20</v>
      </c>
      <c r="C33" s="16" t="s">
        <v>59</v>
      </c>
      <c r="D33" s="16" t="s">
        <v>25</v>
      </c>
      <c r="E33" s="16" t="s">
        <v>32</v>
      </c>
      <c r="F33" s="16" t="s">
        <v>25</v>
      </c>
      <c r="G33" s="16" t="s">
        <v>23</v>
      </c>
      <c r="H33" s="16" t="s">
        <v>30</v>
      </c>
      <c r="I33" s="23">
        <f>I34</f>
        <v>5846000</v>
      </c>
      <c r="J33" s="23">
        <f t="shared" ref="J33:K33" si="11">J34</f>
        <v>5922000</v>
      </c>
      <c r="K33" s="23">
        <f t="shared" si="11"/>
        <v>6017000</v>
      </c>
    </row>
    <row r="34" spans="1:11" ht="112.5" x14ac:dyDescent="0.3">
      <c r="A34" s="15" t="s">
        <v>64</v>
      </c>
      <c r="B34" s="16" t="s">
        <v>20</v>
      </c>
      <c r="C34" s="16" t="s">
        <v>59</v>
      </c>
      <c r="D34" s="16" t="s">
        <v>25</v>
      </c>
      <c r="E34" s="16" t="s">
        <v>65</v>
      </c>
      <c r="F34" s="16" t="s">
        <v>25</v>
      </c>
      <c r="G34" s="16" t="s">
        <v>23</v>
      </c>
      <c r="H34" s="16" t="s">
        <v>30</v>
      </c>
      <c r="I34" s="31">
        <v>5846000</v>
      </c>
      <c r="J34" s="31">
        <v>5922000</v>
      </c>
      <c r="K34" s="31">
        <v>6017000</v>
      </c>
    </row>
    <row r="35" spans="1:11" x14ac:dyDescent="0.3">
      <c r="A35" s="15" t="s">
        <v>66</v>
      </c>
      <c r="B35" s="16" t="s">
        <v>20</v>
      </c>
      <c r="C35" s="16" t="s">
        <v>59</v>
      </c>
      <c r="D35" s="16" t="s">
        <v>40</v>
      </c>
      <c r="E35" s="16" t="s">
        <v>22</v>
      </c>
      <c r="F35" s="16" t="s">
        <v>25</v>
      </c>
      <c r="G35" s="16" t="s">
        <v>23</v>
      </c>
      <c r="H35" s="16" t="s">
        <v>30</v>
      </c>
      <c r="I35" s="23">
        <f>I36</f>
        <v>183000</v>
      </c>
      <c r="J35" s="23">
        <f t="shared" ref="J35:K35" si="12">J36</f>
        <v>183000</v>
      </c>
      <c r="K35" s="23">
        <f t="shared" si="12"/>
        <v>183000</v>
      </c>
    </row>
    <row r="36" spans="1:11" x14ac:dyDescent="0.3">
      <c r="A36" s="15" t="s">
        <v>66</v>
      </c>
      <c r="B36" s="16" t="s">
        <v>20</v>
      </c>
      <c r="C36" s="16" t="s">
        <v>59</v>
      </c>
      <c r="D36" s="16" t="s">
        <v>40</v>
      </c>
      <c r="E36" s="16" t="s">
        <v>29</v>
      </c>
      <c r="F36" s="16" t="s">
        <v>25</v>
      </c>
      <c r="G36" s="16" t="s">
        <v>23</v>
      </c>
      <c r="H36" s="16" t="s">
        <v>30</v>
      </c>
      <c r="I36" s="31">
        <v>183000</v>
      </c>
      <c r="J36" s="31">
        <v>183000</v>
      </c>
      <c r="K36" s="31">
        <v>183000</v>
      </c>
    </row>
    <row r="37" spans="1:11" ht="37.5" x14ac:dyDescent="0.3">
      <c r="A37" s="15" t="s">
        <v>67</v>
      </c>
      <c r="B37" s="16" t="s">
        <v>20</v>
      </c>
      <c r="C37" s="16" t="s">
        <v>59</v>
      </c>
      <c r="D37" s="16" t="s">
        <v>68</v>
      </c>
      <c r="E37" s="16" t="s">
        <v>22</v>
      </c>
      <c r="F37" s="16" t="s">
        <v>27</v>
      </c>
      <c r="G37" s="16" t="s">
        <v>23</v>
      </c>
      <c r="H37" s="16" t="s">
        <v>30</v>
      </c>
      <c r="I37" s="23">
        <f>I38</f>
        <v>1820000</v>
      </c>
      <c r="J37" s="23">
        <f t="shared" ref="J37:K37" si="13">J38</f>
        <v>1820000</v>
      </c>
      <c r="K37" s="23">
        <f t="shared" si="13"/>
        <v>1820000</v>
      </c>
    </row>
    <row r="38" spans="1:11" ht="75" x14ac:dyDescent="0.3">
      <c r="A38" s="15" t="s">
        <v>69</v>
      </c>
      <c r="B38" s="16" t="s">
        <v>20</v>
      </c>
      <c r="C38" s="16" t="s">
        <v>59</v>
      </c>
      <c r="D38" s="16" t="s">
        <v>68</v>
      </c>
      <c r="E38" s="16" t="s">
        <v>32</v>
      </c>
      <c r="F38" s="16" t="s">
        <v>27</v>
      </c>
      <c r="G38" s="16" t="s">
        <v>23</v>
      </c>
      <c r="H38" s="16" t="s">
        <v>30</v>
      </c>
      <c r="I38" s="31">
        <v>1820000</v>
      </c>
      <c r="J38" s="31">
        <v>1820000</v>
      </c>
      <c r="K38" s="31">
        <v>1820000</v>
      </c>
    </row>
    <row r="39" spans="1:11" x14ac:dyDescent="0.3">
      <c r="A39" s="15" t="s">
        <v>70</v>
      </c>
      <c r="B39" s="16" t="s">
        <v>20</v>
      </c>
      <c r="C39" s="16" t="s">
        <v>71</v>
      </c>
      <c r="D39" s="16" t="s">
        <v>21</v>
      </c>
      <c r="E39" s="16" t="s">
        <v>22</v>
      </c>
      <c r="F39" s="16" t="s">
        <v>21</v>
      </c>
      <c r="G39" s="16" t="s">
        <v>23</v>
      </c>
      <c r="H39" s="16" t="s">
        <v>22</v>
      </c>
      <c r="I39" s="23">
        <f t="shared" ref="I39:K40" si="14">I40</f>
        <v>3975000</v>
      </c>
      <c r="J39" s="23">
        <f t="shared" si="14"/>
        <v>3975000</v>
      </c>
      <c r="K39" s="23">
        <f t="shared" si="14"/>
        <v>3975000</v>
      </c>
    </row>
    <row r="40" spans="1:11" ht="56.25" x14ac:dyDescent="0.3">
      <c r="A40" s="15" t="s">
        <v>72</v>
      </c>
      <c r="B40" s="16">
        <v>1</v>
      </c>
      <c r="C40" s="16" t="s">
        <v>71</v>
      </c>
      <c r="D40" s="16" t="s">
        <v>40</v>
      </c>
      <c r="E40" s="16" t="s">
        <v>22</v>
      </c>
      <c r="F40" s="16" t="s">
        <v>25</v>
      </c>
      <c r="G40" s="16" t="s">
        <v>23</v>
      </c>
      <c r="H40" s="16" t="s">
        <v>30</v>
      </c>
      <c r="I40" s="23">
        <f t="shared" si="14"/>
        <v>3975000</v>
      </c>
      <c r="J40" s="23">
        <f>J41</f>
        <v>3975000</v>
      </c>
      <c r="K40" s="23">
        <f t="shared" si="14"/>
        <v>3975000</v>
      </c>
    </row>
    <row r="41" spans="1:11" ht="93.75" x14ac:dyDescent="0.3">
      <c r="A41" s="15" t="s">
        <v>73</v>
      </c>
      <c r="B41" s="16" t="s">
        <v>20</v>
      </c>
      <c r="C41" s="16" t="s">
        <v>71</v>
      </c>
      <c r="D41" s="16" t="s">
        <v>40</v>
      </c>
      <c r="E41" s="16" t="s">
        <v>29</v>
      </c>
      <c r="F41" s="16" t="s">
        <v>25</v>
      </c>
      <c r="G41" s="16" t="s">
        <v>23</v>
      </c>
      <c r="H41" s="16" t="s">
        <v>30</v>
      </c>
      <c r="I41" s="31">
        <v>3975000</v>
      </c>
      <c r="J41" s="31">
        <v>3975000</v>
      </c>
      <c r="K41" s="31">
        <v>3975000</v>
      </c>
    </row>
    <row r="42" spans="1:11" ht="56.25" x14ac:dyDescent="0.3">
      <c r="A42" s="15" t="s">
        <v>75</v>
      </c>
      <c r="B42" s="16" t="s">
        <v>20</v>
      </c>
      <c r="C42" s="16" t="s">
        <v>0</v>
      </c>
      <c r="D42" s="16" t="s">
        <v>21</v>
      </c>
      <c r="E42" s="16" t="s">
        <v>22</v>
      </c>
      <c r="F42" s="16" t="s">
        <v>21</v>
      </c>
      <c r="G42" s="16" t="s">
        <v>23</v>
      </c>
      <c r="H42" s="16" t="s">
        <v>22</v>
      </c>
      <c r="I42" s="23">
        <f>I43+I51+I49+I47</f>
        <v>6170000</v>
      </c>
      <c r="J42" s="23">
        <f t="shared" ref="J42:K42" si="15">J43+J51+J49+J47</f>
        <v>6170000</v>
      </c>
      <c r="K42" s="23">
        <f t="shared" si="15"/>
        <v>6180000</v>
      </c>
    </row>
    <row r="43" spans="1:11" ht="168.75" x14ac:dyDescent="0.3">
      <c r="A43" s="15" t="s">
        <v>76</v>
      </c>
      <c r="B43" s="16" t="s">
        <v>20</v>
      </c>
      <c r="C43" s="16" t="s">
        <v>0</v>
      </c>
      <c r="D43" s="16" t="s">
        <v>59</v>
      </c>
      <c r="E43" s="16" t="s">
        <v>22</v>
      </c>
      <c r="F43" s="16" t="s">
        <v>21</v>
      </c>
      <c r="G43" s="16" t="s">
        <v>23</v>
      </c>
      <c r="H43" s="16" t="s">
        <v>77</v>
      </c>
      <c r="I43" s="23">
        <f>I44</f>
        <v>1570000</v>
      </c>
      <c r="J43" s="23">
        <f t="shared" ref="J43:K43" si="16">J44</f>
        <v>1570000</v>
      </c>
      <c r="K43" s="23">
        <f t="shared" si="16"/>
        <v>1580000</v>
      </c>
    </row>
    <row r="44" spans="1:11" ht="112.5" x14ac:dyDescent="0.3">
      <c r="A44" s="15" t="s">
        <v>78</v>
      </c>
      <c r="B44" s="16" t="s">
        <v>20</v>
      </c>
      <c r="C44" s="16" t="s">
        <v>0</v>
      </c>
      <c r="D44" s="16" t="s">
        <v>59</v>
      </c>
      <c r="E44" s="16" t="s">
        <v>29</v>
      </c>
      <c r="F44" s="16" t="s">
        <v>21</v>
      </c>
      <c r="G44" s="16" t="s">
        <v>23</v>
      </c>
      <c r="H44" s="16" t="s">
        <v>77</v>
      </c>
      <c r="I44" s="23">
        <f>I45+I46</f>
        <v>1570000</v>
      </c>
      <c r="J44" s="23">
        <f t="shared" ref="J44:K44" si="17">J45+J46</f>
        <v>1570000</v>
      </c>
      <c r="K44" s="23">
        <f t="shared" si="17"/>
        <v>1580000</v>
      </c>
    </row>
    <row r="45" spans="1:11" ht="168.75" x14ac:dyDescent="0.3">
      <c r="A45" s="15" t="s">
        <v>79</v>
      </c>
      <c r="B45" s="16" t="s">
        <v>20</v>
      </c>
      <c r="C45" s="16" t="s">
        <v>0</v>
      </c>
      <c r="D45" s="16" t="s">
        <v>59</v>
      </c>
      <c r="E45" s="16" t="s">
        <v>80</v>
      </c>
      <c r="F45" s="16" t="s">
        <v>59</v>
      </c>
      <c r="G45" s="16" t="s">
        <v>23</v>
      </c>
      <c r="H45" s="16" t="s">
        <v>77</v>
      </c>
      <c r="I45" s="31">
        <v>670000</v>
      </c>
      <c r="J45" s="31">
        <v>670000</v>
      </c>
      <c r="K45" s="31">
        <v>680000</v>
      </c>
    </row>
    <row r="46" spans="1:11" ht="131.25" x14ac:dyDescent="0.3">
      <c r="A46" s="15" t="s">
        <v>81</v>
      </c>
      <c r="B46" s="16" t="s">
        <v>20</v>
      </c>
      <c r="C46" s="16" t="s">
        <v>0</v>
      </c>
      <c r="D46" s="16" t="s">
        <v>59</v>
      </c>
      <c r="E46" s="16" t="s">
        <v>80</v>
      </c>
      <c r="F46" s="16" t="s">
        <v>82</v>
      </c>
      <c r="G46" s="16" t="s">
        <v>23</v>
      </c>
      <c r="H46" s="16" t="s">
        <v>77</v>
      </c>
      <c r="I46" s="31">
        <v>900000</v>
      </c>
      <c r="J46" s="31">
        <v>900000</v>
      </c>
      <c r="K46" s="31">
        <v>900000</v>
      </c>
    </row>
    <row r="47" spans="1:11" ht="150" x14ac:dyDescent="0.3">
      <c r="A47" s="15" t="s">
        <v>83</v>
      </c>
      <c r="B47" s="16" t="s">
        <v>20</v>
      </c>
      <c r="C47" s="16" t="s">
        <v>0</v>
      </c>
      <c r="D47" s="16" t="s">
        <v>59</v>
      </c>
      <c r="E47" s="16" t="s">
        <v>34</v>
      </c>
      <c r="F47" s="16" t="s">
        <v>21</v>
      </c>
      <c r="G47" s="16" t="s">
        <v>23</v>
      </c>
      <c r="H47" s="16" t="s">
        <v>77</v>
      </c>
      <c r="I47" s="23">
        <f>I48</f>
        <v>300000</v>
      </c>
      <c r="J47" s="23">
        <f t="shared" ref="J47:K47" si="18">J48</f>
        <v>300000</v>
      </c>
      <c r="K47" s="23">
        <f t="shared" si="18"/>
        <v>300000</v>
      </c>
    </row>
    <row r="48" spans="1:11" ht="112.5" x14ac:dyDescent="0.3">
      <c r="A48" s="15" t="s">
        <v>84</v>
      </c>
      <c r="B48" s="16" t="s">
        <v>20</v>
      </c>
      <c r="C48" s="16" t="s">
        <v>0</v>
      </c>
      <c r="D48" s="16" t="s">
        <v>59</v>
      </c>
      <c r="E48" s="16" t="s">
        <v>85</v>
      </c>
      <c r="F48" s="16" t="s">
        <v>59</v>
      </c>
      <c r="G48" s="16" t="s">
        <v>23</v>
      </c>
      <c r="H48" s="16" t="s">
        <v>77</v>
      </c>
      <c r="I48" s="31">
        <v>300000</v>
      </c>
      <c r="J48" s="31">
        <v>300000</v>
      </c>
      <c r="K48" s="31">
        <v>300000</v>
      </c>
    </row>
    <row r="49" spans="1:11" ht="75" x14ac:dyDescent="0.3">
      <c r="A49" s="15" t="s">
        <v>86</v>
      </c>
      <c r="B49" s="16" t="s">
        <v>20</v>
      </c>
      <c r="C49" s="16" t="s">
        <v>0</v>
      </c>
      <c r="D49" s="16" t="s">
        <v>59</v>
      </c>
      <c r="E49" s="16" t="s">
        <v>87</v>
      </c>
      <c r="F49" s="16" t="s">
        <v>21</v>
      </c>
      <c r="G49" s="16" t="s">
        <v>23</v>
      </c>
      <c r="H49" s="16" t="s">
        <v>77</v>
      </c>
      <c r="I49" s="23">
        <f>I50</f>
        <v>4250000</v>
      </c>
      <c r="J49" s="23">
        <f t="shared" ref="J49:K49" si="19">J50</f>
        <v>4250000</v>
      </c>
      <c r="K49" s="23">
        <f t="shared" si="19"/>
        <v>4250000</v>
      </c>
    </row>
    <row r="50" spans="1:11" ht="75" x14ac:dyDescent="0.3">
      <c r="A50" s="15" t="s">
        <v>88</v>
      </c>
      <c r="B50" s="16" t="s">
        <v>20</v>
      </c>
      <c r="C50" s="16" t="s">
        <v>0</v>
      </c>
      <c r="D50" s="16" t="s">
        <v>59</v>
      </c>
      <c r="E50" s="16" t="s">
        <v>89</v>
      </c>
      <c r="F50" s="16" t="s">
        <v>59</v>
      </c>
      <c r="G50" s="16" t="s">
        <v>23</v>
      </c>
      <c r="H50" s="16" t="s">
        <v>77</v>
      </c>
      <c r="I50" s="31">
        <v>4250000</v>
      </c>
      <c r="J50" s="31">
        <v>4250000</v>
      </c>
      <c r="K50" s="31">
        <v>4250000</v>
      </c>
    </row>
    <row r="51" spans="1:11" ht="150" x14ac:dyDescent="0.3">
      <c r="A51" s="15" t="s">
        <v>90</v>
      </c>
      <c r="B51" s="16" t="s">
        <v>20</v>
      </c>
      <c r="C51" s="16" t="s">
        <v>0</v>
      </c>
      <c r="D51" s="16" t="s">
        <v>91</v>
      </c>
      <c r="E51" s="16" t="s">
        <v>22</v>
      </c>
      <c r="F51" s="16" t="s">
        <v>21</v>
      </c>
      <c r="G51" s="16" t="s">
        <v>23</v>
      </c>
      <c r="H51" s="16" t="s">
        <v>77</v>
      </c>
      <c r="I51" s="23">
        <f t="shared" ref="I51:K52" si="20">I52</f>
        <v>50000</v>
      </c>
      <c r="J51" s="23">
        <f t="shared" si="20"/>
        <v>50000</v>
      </c>
      <c r="K51" s="23">
        <f t="shared" si="20"/>
        <v>50000</v>
      </c>
    </row>
    <row r="52" spans="1:11" ht="150" x14ac:dyDescent="0.3">
      <c r="A52" s="15" t="s">
        <v>92</v>
      </c>
      <c r="B52" s="16" t="s">
        <v>20</v>
      </c>
      <c r="C52" s="16" t="s">
        <v>0</v>
      </c>
      <c r="D52" s="16" t="s">
        <v>91</v>
      </c>
      <c r="E52" s="16" t="s">
        <v>36</v>
      </c>
      <c r="F52" s="16" t="s">
        <v>21</v>
      </c>
      <c r="G52" s="16" t="s">
        <v>23</v>
      </c>
      <c r="H52" s="16" t="s">
        <v>77</v>
      </c>
      <c r="I52" s="23">
        <f t="shared" si="20"/>
        <v>50000</v>
      </c>
      <c r="J52" s="23">
        <f t="shared" si="20"/>
        <v>50000</v>
      </c>
      <c r="K52" s="23">
        <f t="shared" si="20"/>
        <v>50000</v>
      </c>
    </row>
    <row r="53" spans="1:11" ht="131.25" x14ac:dyDescent="0.3">
      <c r="A53" s="15" t="s">
        <v>93</v>
      </c>
      <c r="B53" s="16" t="s">
        <v>20</v>
      </c>
      <c r="C53" s="16" t="s">
        <v>0</v>
      </c>
      <c r="D53" s="16" t="s">
        <v>91</v>
      </c>
      <c r="E53" s="16" t="s">
        <v>94</v>
      </c>
      <c r="F53" s="16" t="s">
        <v>59</v>
      </c>
      <c r="G53" s="16" t="s">
        <v>23</v>
      </c>
      <c r="H53" s="16" t="s">
        <v>77</v>
      </c>
      <c r="I53" s="31">
        <v>50000</v>
      </c>
      <c r="J53" s="31">
        <v>50000</v>
      </c>
      <c r="K53" s="31">
        <v>50000</v>
      </c>
    </row>
    <row r="54" spans="1:11" ht="37.5" x14ac:dyDescent="0.3">
      <c r="A54" s="15" t="s">
        <v>95</v>
      </c>
      <c r="B54" s="16" t="s">
        <v>20</v>
      </c>
      <c r="C54" s="16" t="s">
        <v>96</v>
      </c>
      <c r="D54" s="16" t="s">
        <v>21</v>
      </c>
      <c r="E54" s="16" t="s">
        <v>22</v>
      </c>
      <c r="F54" s="16" t="s">
        <v>21</v>
      </c>
      <c r="G54" s="16" t="s">
        <v>23</v>
      </c>
      <c r="H54" s="16" t="s">
        <v>22</v>
      </c>
      <c r="I54" s="23">
        <f>I55</f>
        <v>83136.72</v>
      </c>
      <c r="J54" s="23">
        <f t="shared" ref="J54:K54" si="21">J55</f>
        <v>83136.72</v>
      </c>
      <c r="K54" s="23">
        <f t="shared" si="21"/>
        <v>83136.72</v>
      </c>
    </row>
    <row r="55" spans="1:11" ht="37.5" x14ac:dyDescent="0.3">
      <c r="A55" s="15" t="s">
        <v>97</v>
      </c>
      <c r="B55" s="16" t="s">
        <v>20</v>
      </c>
      <c r="C55" s="16" t="s">
        <v>96</v>
      </c>
      <c r="D55" s="16" t="s">
        <v>25</v>
      </c>
      <c r="E55" s="16" t="s">
        <v>22</v>
      </c>
      <c r="F55" s="16" t="s">
        <v>25</v>
      </c>
      <c r="G55" s="16" t="s">
        <v>23</v>
      </c>
      <c r="H55" s="16" t="s">
        <v>77</v>
      </c>
      <c r="I55" s="23">
        <f>I56+I58+I60+I57</f>
        <v>83136.72</v>
      </c>
      <c r="J55" s="23">
        <f t="shared" ref="J55:K55" si="22">J56+J58+J60+J57</f>
        <v>83136.72</v>
      </c>
      <c r="K55" s="23">
        <f t="shared" si="22"/>
        <v>83136.72</v>
      </c>
    </row>
    <row r="56" spans="1:11" ht="56.25" x14ac:dyDescent="0.3">
      <c r="A56" s="15" t="s">
        <v>98</v>
      </c>
      <c r="B56" s="16" t="s">
        <v>20</v>
      </c>
      <c r="C56" s="16" t="s">
        <v>96</v>
      </c>
      <c r="D56" s="16" t="s">
        <v>25</v>
      </c>
      <c r="E56" s="16" t="s">
        <v>29</v>
      </c>
      <c r="F56" s="16" t="s">
        <v>25</v>
      </c>
      <c r="G56" s="16" t="s">
        <v>23</v>
      </c>
      <c r="H56" s="16" t="s">
        <v>77</v>
      </c>
      <c r="I56" s="31">
        <v>20482.61</v>
      </c>
      <c r="J56" s="31">
        <v>20482.61</v>
      </c>
      <c r="K56" s="31">
        <v>20482.61</v>
      </c>
    </row>
    <row r="57" spans="1:11" ht="37.5" x14ac:dyDescent="0.3">
      <c r="A57" s="15" t="s">
        <v>99</v>
      </c>
      <c r="B57" s="16" t="s">
        <v>20</v>
      </c>
      <c r="C57" s="16" t="s">
        <v>96</v>
      </c>
      <c r="D57" s="16" t="s">
        <v>25</v>
      </c>
      <c r="E57" s="16" t="s">
        <v>34</v>
      </c>
      <c r="F57" s="16" t="s">
        <v>25</v>
      </c>
      <c r="G57" s="16" t="s">
        <v>23</v>
      </c>
      <c r="H57" s="16" t="s">
        <v>77</v>
      </c>
      <c r="I57" s="31">
        <v>23201.35</v>
      </c>
      <c r="J57" s="31">
        <v>23201.35</v>
      </c>
      <c r="K57" s="31">
        <v>23201.35</v>
      </c>
    </row>
    <row r="58" spans="1:11" ht="37.5" x14ac:dyDescent="0.3">
      <c r="A58" s="15" t="s">
        <v>100</v>
      </c>
      <c r="B58" s="16" t="s">
        <v>20</v>
      </c>
      <c r="C58" s="16" t="s">
        <v>96</v>
      </c>
      <c r="D58" s="16" t="s">
        <v>25</v>
      </c>
      <c r="E58" s="16" t="s">
        <v>36</v>
      </c>
      <c r="F58" s="16" t="s">
        <v>25</v>
      </c>
      <c r="G58" s="16" t="s">
        <v>23</v>
      </c>
      <c r="H58" s="16" t="s">
        <v>77</v>
      </c>
      <c r="I58" s="24">
        <f>I59</f>
        <v>38012.76</v>
      </c>
      <c r="J58" s="24">
        <f t="shared" ref="J58:K58" si="23">J59</f>
        <v>38012.76</v>
      </c>
      <c r="K58" s="24">
        <f t="shared" si="23"/>
        <v>38012.76</v>
      </c>
    </row>
    <row r="59" spans="1:11" x14ac:dyDescent="0.3">
      <c r="A59" s="15" t="s">
        <v>101</v>
      </c>
      <c r="B59" s="16" t="s">
        <v>20</v>
      </c>
      <c r="C59" s="16" t="s">
        <v>96</v>
      </c>
      <c r="D59" s="16" t="s">
        <v>25</v>
      </c>
      <c r="E59" s="16" t="s">
        <v>102</v>
      </c>
      <c r="F59" s="16" t="s">
        <v>25</v>
      </c>
      <c r="G59" s="16" t="s">
        <v>23</v>
      </c>
      <c r="H59" s="16" t="s">
        <v>77</v>
      </c>
      <c r="I59" s="31">
        <v>38012.76</v>
      </c>
      <c r="J59" s="31">
        <v>38012.76</v>
      </c>
      <c r="K59" s="31">
        <v>38012.76</v>
      </c>
    </row>
    <row r="60" spans="1:11" ht="93.75" x14ac:dyDescent="0.3">
      <c r="A60" s="15" t="s">
        <v>103</v>
      </c>
      <c r="B60" s="16" t="s">
        <v>20</v>
      </c>
      <c r="C60" s="16" t="s">
        <v>96</v>
      </c>
      <c r="D60" s="16" t="s">
        <v>25</v>
      </c>
      <c r="E60" s="16" t="s">
        <v>87</v>
      </c>
      <c r="F60" s="16" t="s">
        <v>25</v>
      </c>
      <c r="G60" s="16" t="s">
        <v>23</v>
      </c>
      <c r="H60" s="16" t="s">
        <v>77</v>
      </c>
      <c r="I60" s="31">
        <v>1440</v>
      </c>
      <c r="J60" s="31">
        <v>1440</v>
      </c>
      <c r="K60" s="31">
        <v>1440</v>
      </c>
    </row>
    <row r="61" spans="1:11" s="21" customFormat="1" ht="56.25" x14ac:dyDescent="0.3">
      <c r="A61" s="19" t="s">
        <v>104</v>
      </c>
      <c r="B61" s="20" t="s">
        <v>20</v>
      </c>
      <c r="C61" s="20" t="s">
        <v>82</v>
      </c>
      <c r="D61" s="20" t="s">
        <v>21</v>
      </c>
      <c r="E61" s="20" t="s">
        <v>22</v>
      </c>
      <c r="F61" s="20" t="s">
        <v>21</v>
      </c>
      <c r="G61" s="20" t="s">
        <v>23</v>
      </c>
      <c r="H61" s="20" t="s">
        <v>22</v>
      </c>
      <c r="I61" s="23">
        <f>I62</f>
        <v>50000</v>
      </c>
      <c r="J61" s="23">
        <f t="shared" ref="I61:K63" si="24">J62</f>
        <v>50000</v>
      </c>
      <c r="K61" s="23">
        <f t="shared" si="24"/>
        <v>50000</v>
      </c>
    </row>
    <row r="62" spans="1:11" x14ac:dyDescent="0.3">
      <c r="A62" s="15" t="s">
        <v>105</v>
      </c>
      <c r="B62" s="16" t="s">
        <v>20</v>
      </c>
      <c r="C62" s="16" t="s">
        <v>82</v>
      </c>
      <c r="D62" s="16" t="s">
        <v>27</v>
      </c>
      <c r="E62" s="16" t="s">
        <v>22</v>
      </c>
      <c r="F62" s="16" t="s">
        <v>21</v>
      </c>
      <c r="G62" s="16" t="s">
        <v>23</v>
      </c>
      <c r="H62" s="16" t="s">
        <v>106</v>
      </c>
      <c r="I62" s="23">
        <f t="shared" si="24"/>
        <v>50000</v>
      </c>
      <c r="J62" s="23">
        <f t="shared" si="24"/>
        <v>50000</v>
      </c>
      <c r="K62" s="23">
        <f t="shared" si="24"/>
        <v>50000</v>
      </c>
    </row>
    <row r="63" spans="1:11" ht="56.25" x14ac:dyDescent="0.3">
      <c r="A63" s="19" t="s">
        <v>107</v>
      </c>
      <c r="B63" s="16" t="s">
        <v>20</v>
      </c>
      <c r="C63" s="16" t="s">
        <v>82</v>
      </c>
      <c r="D63" s="16" t="s">
        <v>27</v>
      </c>
      <c r="E63" s="16" t="s">
        <v>108</v>
      </c>
      <c r="F63" s="16" t="s">
        <v>21</v>
      </c>
      <c r="G63" s="16" t="s">
        <v>23</v>
      </c>
      <c r="H63" s="16" t="s">
        <v>106</v>
      </c>
      <c r="I63" s="23">
        <f t="shared" si="24"/>
        <v>50000</v>
      </c>
      <c r="J63" s="23">
        <f t="shared" si="24"/>
        <v>50000</v>
      </c>
      <c r="K63" s="23">
        <f t="shared" si="24"/>
        <v>50000</v>
      </c>
    </row>
    <row r="64" spans="1:11" ht="75" x14ac:dyDescent="0.3">
      <c r="A64" s="15" t="s">
        <v>109</v>
      </c>
      <c r="B64" s="16" t="s">
        <v>20</v>
      </c>
      <c r="C64" s="16" t="s">
        <v>82</v>
      </c>
      <c r="D64" s="16" t="s">
        <v>27</v>
      </c>
      <c r="E64" s="16" t="s">
        <v>110</v>
      </c>
      <c r="F64" s="16" t="s">
        <v>59</v>
      </c>
      <c r="G64" s="16" t="s">
        <v>23</v>
      </c>
      <c r="H64" s="16" t="s">
        <v>106</v>
      </c>
      <c r="I64" s="31">
        <v>50000</v>
      </c>
      <c r="J64" s="31">
        <v>50000</v>
      </c>
      <c r="K64" s="31">
        <v>50000</v>
      </c>
    </row>
    <row r="65" spans="1:11" ht="37.5" x14ac:dyDescent="0.3">
      <c r="A65" s="15" t="s">
        <v>111</v>
      </c>
      <c r="B65" s="16" t="s">
        <v>20</v>
      </c>
      <c r="C65" s="16" t="s">
        <v>112</v>
      </c>
      <c r="D65" s="16" t="s">
        <v>21</v>
      </c>
      <c r="E65" s="16" t="s">
        <v>22</v>
      </c>
      <c r="F65" s="16" t="s">
        <v>21</v>
      </c>
      <c r="G65" s="16" t="s">
        <v>23</v>
      </c>
      <c r="H65" s="16" t="s">
        <v>22</v>
      </c>
      <c r="I65" s="23">
        <f>I69+I66</f>
        <v>1200000</v>
      </c>
      <c r="J65" s="23">
        <f>J69+J66</f>
        <v>200000</v>
      </c>
      <c r="K65" s="23">
        <f>K69+K66</f>
        <v>200000</v>
      </c>
    </row>
    <row r="66" spans="1:11" ht="150" x14ac:dyDescent="0.3">
      <c r="A66" s="15" t="s">
        <v>113</v>
      </c>
      <c r="B66" s="16" t="s">
        <v>20</v>
      </c>
      <c r="C66" s="16" t="s">
        <v>112</v>
      </c>
      <c r="D66" s="16" t="s">
        <v>27</v>
      </c>
      <c r="E66" s="16" t="s">
        <v>22</v>
      </c>
      <c r="F66" s="16" t="s">
        <v>21</v>
      </c>
      <c r="G66" s="16" t="s">
        <v>23</v>
      </c>
      <c r="H66" s="16" t="s">
        <v>22</v>
      </c>
      <c r="I66" s="25">
        <f>I67</f>
        <v>1000000</v>
      </c>
      <c r="J66" s="25">
        <v>0</v>
      </c>
      <c r="K66" s="25">
        <v>0</v>
      </c>
    </row>
    <row r="67" spans="1:11" ht="168.75" x14ac:dyDescent="0.3">
      <c r="A67" s="15" t="s">
        <v>114</v>
      </c>
      <c r="B67" s="16" t="s">
        <v>20</v>
      </c>
      <c r="C67" s="16" t="s">
        <v>112</v>
      </c>
      <c r="D67" s="16" t="s">
        <v>27</v>
      </c>
      <c r="E67" s="16" t="s">
        <v>115</v>
      </c>
      <c r="F67" s="16" t="s">
        <v>59</v>
      </c>
      <c r="G67" s="16" t="s">
        <v>23</v>
      </c>
      <c r="H67" s="16" t="s">
        <v>116</v>
      </c>
      <c r="I67" s="25">
        <f>I68</f>
        <v>1000000</v>
      </c>
      <c r="J67" s="25">
        <v>0</v>
      </c>
      <c r="K67" s="25">
        <v>0</v>
      </c>
    </row>
    <row r="68" spans="1:11" ht="150" x14ac:dyDescent="0.3">
      <c r="A68" s="15" t="s">
        <v>117</v>
      </c>
      <c r="B68" s="16" t="s">
        <v>20</v>
      </c>
      <c r="C68" s="16" t="s">
        <v>112</v>
      </c>
      <c r="D68" s="16" t="s">
        <v>27</v>
      </c>
      <c r="E68" s="16" t="s">
        <v>118</v>
      </c>
      <c r="F68" s="16" t="s">
        <v>59</v>
      </c>
      <c r="G68" s="16" t="s">
        <v>23</v>
      </c>
      <c r="H68" s="16" t="s">
        <v>116</v>
      </c>
      <c r="I68" s="31">
        <v>1000000</v>
      </c>
      <c r="J68" s="31">
        <v>0</v>
      </c>
      <c r="K68" s="31">
        <v>0</v>
      </c>
    </row>
    <row r="69" spans="1:11" ht="56.25" x14ac:dyDescent="0.3">
      <c r="A69" s="19" t="s">
        <v>119</v>
      </c>
      <c r="B69" s="16" t="s">
        <v>20</v>
      </c>
      <c r="C69" s="16" t="s">
        <v>112</v>
      </c>
      <c r="D69" s="16" t="s">
        <v>120</v>
      </c>
      <c r="E69" s="16" t="s">
        <v>22</v>
      </c>
      <c r="F69" s="16" t="s">
        <v>21</v>
      </c>
      <c r="G69" s="16" t="s">
        <v>23</v>
      </c>
      <c r="H69" s="16" t="s">
        <v>121</v>
      </c>
      <c r="I69" s="23">
        <f t="shared" ref="I69:K69" si="25">I70</f>
        <v>200000</v>
      </c>
      <c r="J69" s="23">
        <f t="shared" si="25"/>
        <v>200000</v>
      </c>
      <c r="K69" s="23">
        <f t="shared" si="25"/>
        <v>200000</v>
      </c>
    </row>
    <row r="70" spans="1:11" ht="56.25" x14ac:dyDescent="0.3">
      <c r="A70" s="15" t="s">
        <v>122</v>
      </c>
      <c r="B70" s="16" t="s">
        <v>20</v>
      </c>
      <c r="C70" s="16" t="s">
        <v>112</v>
      </c>
      <c r="D70" s="16" t="s">
        <v>120</v>
      </c>
      <c r="E70" s="16" t="s">
        <v>29</v>
      </c>
      <c r="F70" s="16" t="s">
        <v>21</v>
      </c>
      <c r="G70" s="16" t="s">
        <v>23</v>
      </c>
      <c r="H70" s="16" t="s">
        <v>121</v>
      </c>
      <c r="I70" s="23">
        <f>I71+I72</f>
        <v>200000</v>
      </c>
      <c r="J70" s="23">
        <f>J71+J72</f>
        <v>200000</v>
      </c>
      <c r="K70" s="23">
        <f>K71+K72</f>
        <v>200000</v>
      </c>
    </row>
    <row r="71" spans="1:11" ht="93.75" x14ac:dyDescent="0.3">
      <c r="A71" s="15" t="s">
        <v>171</v>
      </c>
      <c r="B71" s="16" t="s">
        <v>20</v>
      </c>
      <c r="C71" s="16" t="s">
        <v>112</v>
      </c>
      <c r="D71" s="16" t="s">
        <v>120</v>
      </c>
      <c r="E71" s="16" t="s">
        <v>80</v>
      </c>
      <c r="F71" s="16" t="s">
        <v>59</v>
      </c>
      <c r="G71" s="16" t="s">
        <v>23</v>
      </c>
      <c r="H71" s="16" t="s">
        <v>121</v>
      </c>
      <c r="I71" s="31">
        <v>50000</v>
      </c>
      <c r="J71" s="31">
        <v>50000</v>
      </c>
      <c r="K71" s="31">
        <v>50000</v>
      </c>
    </row>
    <row r="72" spans="1:11" ht="75" x14ac:dyDescent="0.3">
      <c r="A72" s="15" t="s">
        <v>123</v>
      </c>
      <c r="B72" s="16" t="s">
        <v>20</v>
      </c>
      <c r="C72" s="16" t="s">
        <v>112</v>
      </c>
      <c r="D72" s="16" t="s">
        <v>120</v>
      </c>
      <c r="E72" s="16" t="s">
        <v>80</v>
      </c>
      <c r="F72" s="16" t="s">
        <v>82</v>
      </c>
      <c r="G72" s="16" t="s">
        <v>23</v>
      </c>
      <c r="H72" s="16" t="s">
        <v>121</v>
      </c>
      <c r="I72" s="31">
        <v>150000</v>
      </c>
      <c r="J72" s="31">
        <v>150000</v>
      </c>
      <c r="K72" s="31">
        <v>150000</v>
      </c>
    </row>
    <row r="73" spans="1:11" x14ac:dyDescent="0.3">
      <c r="A73" s="15" t="s">
        <v>124</v>
      </c>
      <c r="B73" s="16" t="s">
        <v>20</v>
      </c>
      <c r="C73" s="16" t="s">
        <v>125</v>
      </c>
      <c r="D73" s="16" t="s">
        <v>21</v>
      </c>
      <c r="E73" s="16" t="s">
        <v>22</v>
      </c>
      <c r="F73" s="16" t="s">
        <v>21</v>
      </c>
      <c r="G73" s="16" t="s">
        <v>23</v>
      </c>
      <c r="H73" s="16" t="s">
        <v>22</v>
      </c>
      <c r="I73" s="23">
        <f>I74+I101+I99</f>
        <v>1832600</v>
      </c>
      <c r="J73" s="23">
        <f t="shared" ref="J73:K73" si="26">J74+J101+J99</f>
        <v>1713800</v>
      </c>
      <c r="K73" s="23">
        <f t="shared" si="26"/>
        <v>1670600</v>
      </c>
    </row>
    <row r="74" spans="1:11" ht="56.25" x14ac:dyDescent="0.3">
      <c r="A74" s="15" t="s">
        <v>126</v>
      </c>
      <c r="B74" s="16" t="s">
        <v>20</v>
      </c>
      <c r="C74" s="16" t="s">
        <v>125</v>
      </c>
      <c r="D74" s="16" t="s">
        <v>25</v>
      </c>
      <c r="E74" s="16" t="s">
        <v>22</v>
      </c>
      <c r="F74" s="16" t="s">
        <v>25</v>
      </c>
      <c r="G74" s="16" t="s">
        <v>23</v>
      </c>
      <c r="H74" s="16" t="s">
        <v>127</v>
      </c>
      <c r="I74" s="23">
        <f>I75+I77+I79+I81+I89+I91+I93+I95+I97+I83+I85+I87</f>
        <v>782600</v>
      </c>
      <c r="J74" s="23">
        <f t="shared" ref="J74:K74" si="27">J75+J77+J79+J81+J89+J91+J93+J95+J97+J83+J85+J87</f>
        <v>708800</v>
      </c>
      <c r="K74" s="23">
        <f t="shared" si="27"/>
        <v>665600</v>
      </c>
    </row>
    <row r="75" spans="1:11" ht="93.75" x14ac:dyDescent="0.3">
      <c r="A75" s="15" t="s">
        <v>128</v>
      </c>
      <c r="B75" s="16" t="s">
        <v>20</v>
      </c>
      <c r="C75" s="16" t="s">
        <v>125</v>
      </c>
      <c r="D75" s="16" t="s">
        <v>25</v>
      </c>
      <c r="E75" s="16" t="s">
        <v>115</v>
      </c>
      <c r="F75" s="16" t="s">
        <v>25</v>
      </c>
      <c r="G75" s="16" t="s">
        <v>23</v>
      </c>
      <c r="H75" s="16" t="s">
        <v>127</v>
      </c>
      <c r="I75" s="23">
        <f>I76</f>
        <v>22600</v>
      </c>
      <c r="J75" s="23">
        <f t="shared" ref="J75:K75" si="28">J76</f>
        <v>22200</v>
      </c>
      <c r="K75" s="23">
        <f t="shared" si="28"/>
        <v>20500</v>
      </c>
    </row>
    <row r="76" spans="1:11" ht="131.25" x14ac:dyDescent="0.3">
      <c r="A76" s="15" t="s">
        <v>129</v>
      </c>
      <c r="B76" s="16" t="s">
        <v>20</v>
      </c>
      <c r="C76" s="16" t="s">
        <v>125</v>
      </c>
      <c r="D76" s="16" t="s">
        <v>25</v>
      </c>
      <c r="E76" s="16" t="s">
        <v>118</v>
      </c>
      <c r="F76" s="16" t="s">
        <v>25</v>
      </c>
      <c r="G76" s="16" t="s">
        <v>23</v>
      </c>
      <c r="H76" s="16" t="s">
        <v>127</v>
      </c>
      <c r="I76" s="31">
        <v>22600</v>
      </c>
      <c r="J76" s="31">
        <v>22200</v>
      </c>
      <c r="K76" s="31">
        <v>20500</v>
      </c>
    </row>
    <row r="77" spans="1:11" ht="131.25" x14ac:dyDescent="0.3">
      <c r="A77" s="15" t="s">
        <v>130</v>
      </c>
      <c r="B77" s="16" t="s">
        <v>20</v>
      </c>
      <c r="C77" s="16" t="s">
        <v>125</v>
      </c>
      <c r="D77" s="16" t="s">
        <v>25</v>
      </c>
      <c r="E77" s="16" t="s">
        <v>108</v>
      </c>
      <c r="F77" s="16" t="s">
        <v>25</v>
      </c>
      <c r="G77" s="16" t="s">
        <v>23</v>
      </c>
      <c r="H77" s="16" t="s">
        <v>127</v>
      </c>
      <c r="I77" s="23">
        <f>I78</f>
        <v>105400</v>
      </c>
      <c r="J77" s="23">
        <f t="shared" ref="J77:K77" si="29">J78</f>
        <v>108400</v>
      </c>
      <c r="K77" s="23">
        <f t="shared" si="29"/>
        <v>100900</v>
      </c>
    </row>
    <row r="78" spans="1:11" ht="168.75" x14ac:dyDescent="0.3">
      <c r="A78" s="22" t="s">
        <v>131</v>
      </c>
      <c r="B78" s="16" t="s">
        <v>20</v>
      </c>
      <c r="C78" s="16" t="s">
        <v>125</v>
      </c>
      <c r="D78" s="16" t="s">
        <v>25</v>
      </c>
      <c r="E78" s="16" t="s">
        <v>132</v>
      </c>
      <c r="F78" s="16" t="s">
        <v>25</v>
      </c>
      <c r="G78" s="16" t="s">
        <v>23</v>
      </c>
      <c r="H78" s="16" t="s">
        <v>127</v>
      </c>
      <c r="I78" s="31">
        <f>105400</f>
        <v>105400</v>
      </c>
      <c r="J78" s="31">
        <f>108400</f>
        <v>108400</v>
      </c>
      <c r="K78" s="31">
        <f>100900</f>
        <v>100900</v>
      </c>
    </row>
    <row r="79" spans="1:11" ht="93.75" x14ac:dyDescent="0.3">
      <c r="A79" s="22" t="s">
        <v>133</v>
      </c>
      <c r="B79" s="16" t="s">
        <v>20</v>
      </c>
      <c r="C79" s="16" t="s">
        <v>125</v>
      </c>
      <c r="D79" s="16" t="s">
        <v>25</v>
      </c>
      <c r="E79" s="16" t="s">
        <v>87</v>
      </c>
      <c r="F79" s="16" t="s">
        <v>25</v>
      </c>
      <c r="G79" s="16" t="s">
        <v>23</v>
      </c>
      <c r="H79" s="16" t="s">
        <v>127</v>
      </c>
      <c r="I79" s="23">
        <f>I80</f>
        <v>94800</v>
      </c>
      <c r="J79" s="23">
        <f t="shared" ref="J79:K79" si="30">J80</f>
        <v>91600</v>
      </c>
      <c r="K79" s="23">
        <f t="shared" si="30"/>
        <v>88400</v>
      </c>
    </row>
    <row r="80" spans="1:11" ht="131.25" x14ac:dyDescent="0.3">
      <c r="A80" s="15" t="s">
        <v>134</v>
      </c>
      <c r="B80" s="16" t="s">
        <v>20</v>
      </c>
      <c r="C80" s="16" t="s">
        <v>125</v>
      </c>
      <c r="D80" s="16" t="s">
        <v>25</v>
      </c>
      <c r="E80" s="16" t="s">
        <v>135</v>
      </c>
      <c r="F80" s="16" t="s">
        <v>25</v>
      </c>
      <c r="G80" s="16" t="s">
        <v>23</v>
      </c>
      <c r="H80" s="16" t="s">
        <v>127</v>
      </c>
      <c r="I80" s="31">
        <v>94800</v>
      </c>
      <c r="J80" s="31">
        <v>91600</v>
      </c>
      <c r="K80" s="31">
        <v>88400</v>
      </c>
    </row>
    <row r="81" spans="1:11" ht="112.5" x14ac:dyDescent="0.3">
      <c r="A81" s="15" t="s">
        <v>136</v>
      </c>
      <c r="B81" s="16" t="s">
        <v>20</v>
      </c>
      <c r="C81" s="16" t="s">
        <v>125</v>
      </c>
      <c r="D81" s="16" t="s">
        <v>25</v>
      </c>
      <c r="E81" s="16" t="s">
        <v>38</v>
      </c>
      <c r="F81" s="16" t="s">
        <v>25</v>
      </c>
      <c r="G81" s="16" t="s">
        <v>23</v>
      </c>
      <c r="H81" s="16" t="s">
        <v>127</v>
      </c>
      <c r="I81" s="23">
        <f>I82</f>
        <v>172000</v>
      </c>
      <c r="J81" s="23">
        <f t="shared" ref="J81:K81" si="31">J82</f>
        <v>151000</v>
      </c>
      <c r="K81" s="23">
        <f t="shared" si="31"/>
        <v>133700</v>
      </c>
    </row>
    <row r="82" spans="1:11" ht="150" x14ac:dyDescent="0.3">
      <c r="A82" s="15" t="s">
        <v>137</v>
      </c>
      <c r="B82" s="16" t="s">
        <v>20</v>
      </c>
      <c r="C82" s="16" t="s">
        <v>125</v>
      </c>
      <c r="D82" s="16" t="s">
        <v>25</v>
      </c>
      <c r="E82" s="16" t="s">
        <v>138</v>
      </c>
      <c r="F82" s="16" t="s">
        <v>25</v>
      </c>
      <c r="G82" s="16" t="s">
        <v>23</v>
      </c>
      <c r="H82" s="16" t="s">
        <v>127</v>
      </c>
      <c r="I82" s="31">
        <v>172000</v>
      </c>
      <c r="J82" s="31">
        <v>151000</v>
      </c>
      <c r="K82" s="31">
        <v>133700</v>
      </c>
    </row>
    <row r="83" spans="1:11" ht="93.75" x14ac:dyDescent="0.3">
      <c r="A83" s="15" t="s">
        <v>139</v>
      </c>
      <c r="B83" s="16" t="s">
        <v>20</v>
      </c>
      <c r="C83" s="16" t="s">
        <v>125</v>
      </c>
      <c r="D83" s="16" t="s">
        <v>25</v>
      </c>
      <c r="E83" s="16" t="s">
        <v>30</v>
      </c>
      <c r="F83" s="16" t="s">
        <v>25</v>
      </c>
      <c r="G83" s="16" t="s">
        <v>23</v>
      </c>
      <c r="H83" s="16" t="s">
        <v>127</v>
      </c>
      <c r="I83" s="23">
        <f>I84</f>
        <v>500</v>
      </c>
      <c r="J83" s="23">
        <f t="shared" ref="J83:K83" si="32">J84</f>
        <v>500</v>
      </c>
      <c r="K83" s="23">
        <f t="shared" si="32"/>
        <v>500</v>
      </c>
    </row>
    <row r="84" spans="1:11" ht="131.25" x14ac:dyDescent="0.3">
      <c r="A84" s="15" t="s">
        <v>140</v>
      </c>
      <c r="B84" s="16" t="s">
        <v>20</v>
      </c>
      <c r="C84" s="16" t="s">
        <v>125</v>
      </c>
      <c r="D84" s="16" t="s">
        <v>25</v>
      </c>
      <c r="E84" s="16" t="s">
        <v>141</v>
      </c>
      <c r="F84" s="16" t="s">
        <v>25</v>
      </c>
      <c r="G84" s="16" t="s">
        <v>23</v>
      </c>
      <c r="H84" s="16" t="s">
        <v>127</v>
      </c>
      <c r="I84" s="31">
        <v>500</v>
      </c>
      <c r="J84" s="31">
        <v>500</v>
      </c>
      <c r="K84" s="31">
        <v>500</v>
      </c>
    </row>
    <row r="85" spans="1:11" ht="93.75" x14ac:dyDescent="0.3">
      <c r="A85" s="15" t="s">
        <v>142</v>
      </c>
      <c r="B85" s="16" t="s">
        <v>20</v>
      </c>
      <c r="C85" s="16" t="s">
        <v>125</v>
      </c>
      <c r="D85" s="16" t="s">
        <v>25</v>
      </c>
      <c r="E85" s="16" t="s">
        <v>77</v>
      </c>
      <c r="F85" s="16" t="s">
        <v>25</v>
      </c>
      <c r="G85" s="16" t="s">
        <v>23</v>
      </c>
      <c r="H85" s="16" t="s">
        <v>127</v>
      </c>
      <c r="I85" s="23">
        <f>I86</f>
        <v>20000</v>
      </c>
      <c r="J85" s="23">
        <f t="shared" ref="J85:K85" si="33">J86</f>
        <v>20000</v>
      </c>
      <c r="K85" s="23">
        <f t="shared" si="33"/>
        <v>20000</v>
      </c>
    </row>
    <row r="86" spans="1:11" ht="131.25" x14ac:dyDescent="0.3">
      <c r="A86" s="15" t="s">
        <v>143</v>
      </c>
      <c r="B86" s="16" t="s">
        <v>20</v>
      </c>
      <c r="C86" s="16" t="s">
        <v>125</v>
      </c>
      <c r="D86" s="16" t="s">
        <v>25</v>
      </c>
      <c r="E86" s="16" t="s">
        <v>144</v>
      </c>
      <c r="F86" s="16" t="s">
        <v>25</v>
      </c>
      <c r="G86" s="16" t="s">
        <v>23</v>
      </c>
      <c r="H86" s="16" t="s">
        <v>127</v>
      </c>
      <c r="I86" s="31">
        <v>20000</v>
      </c>
      <c r="J86" s="31">
        <v>20000</v>
      </c>
      <c r="K86" s="31">
        <v>20000</v>
      </c>
    </row>
    <row r="87" spans="1:11" ht="112.5" x14ac:dyDescent="0.3">
      <c r="A87" s="15" t="s">
        <v>170</v>
      </c>
      <c r="B87" s="16" t="s">
        <v>20</v>
      </c>
      <c r="C87" s="16" t="s">
        <v>125</v>
      </c>
      <c r="D87" s="16" t="s">
        <v>25</v>
      </c>
      <c r="E87" s="16" t="s">
        <v>106</v>
      </c>
      <c r="F87" s="16" t="s">
        <v>25</v>
      </c>
      <c r="G87" s="16" t="s">
        <v>23</v>
      </c>
      <c r="H87" s="16" t="s">
        <v>127</v>
      </c>
      <c r="I87" s="31">
        <f>I88</f>
        <v>20100</v>
      </c>
      <c r="J87" s="31">
        <f t="shared" ref="J87:K87" si="34">J88</f>
        <v>19000</v>
      </c>
      <c r="K87" s="31">
        <f t="shared" si="34"/>
        <v>18200</v>
      </c>
    </row>
    <row r="88" spans="1:11" ht="131.25" x14ac:dyDescent="0.3">
      <c r="A88" s="15" t="s">
        <v>169</v>
      </c>
      <c r="B88" s="16" t="s">
        <v>20</v>
      </c>
      <c r="C88" s="16" t="s">
        <v>125</v>
      </c>
      <c r="D88" s="16" t="s">
        <v>25</v>
      </c>
      <c r="E88" s="16" t="s">
        <v>168</v>
      </c>
      <c r="F88" s="16" t="s">
        <v>25</v>
      </c>
      <c r="G88" s="16" t="s">
        <v>23</v>
      </c>
      <c r="H88" s="16" t="s">
        <v>127</v>
      </c>
      <c r="I88" s="31">
        <v>20100</v>
      </c>
      <c r="J88" s="31">
        <v>19000</v>
      </c>
      <c r="K88" s="31">
        <v>18200</v>
      </c>
    </row>
    <row r="89" spans="1:11" ht="112.5" x14ac:dyDescent="0.3">
      <c r="A89" s="15" t="s">
        <v>145</v>
      </c>
      <c r="B89" s="16" t="s">
        <v>20</v>
      </c>
      <c r="C89" s="16" t="s">
        <v>125</v>
      </c>
      <c r="D89" s="16" t="s">
        <v>25</v>
      </c>
      <c r="E89" s="16" t="s">
        <v>127</v>
      </c>
      <c r="F89" s="16" t="s">
        <v>25</v>
      </c>
      <c r="G89" s="16" t="s">
        <v>23</v>
      </c>
      <c r="H89" s="16" t="s">
        <v>127</v>
      </c>
      <c r="I89" s="23">
        <f>I90</f>
        <v>73900</v>
      </c>
      <c r="J89" s="23">
        <f t="shared" ref="J89:K89" si="35">J90</f>
        <v>45900</v>
      </c>
      <c r="K89" s="23">
        <f t="shared" si="35"/>
        <v>60400</v>
      </c>
    </row>
    <row r="90" spans="1:11" ht="168.75" x14ac:dyDescent="0.3">
      <c r="A90" s="15" t="s">
        <v>146</v>
      </c>
      <c r="B90" s="16" t="s">
        <v>20</v>
      </c>
      <c r="C90" s="16" t="s">
        <v>125</v>
      </c>
      <c r="D90" s="16" t="s">
        <v>25</v>
      </c>
      <c r="E90" s="16" t="s">
        <v>147</v>
      </c>
      <c r="F90" s="16" t="s">
        <v>25</v>
      </c>
      <c r="G90" s="16" t="s">
        <v>23</v>
      </c>
      <c r="H90" s="16" t="s">
        <v>127</v>
      </c>
      <c r="I90" s="31">
        <v>73900</v>
      </c>
      <c r="J90" s="31">
        <v>45900</v>
      </c>
      <c r="K90" s="31">
        <v>60400</v>
      </c>
    </row>
    <row r="91" spans="1:11" ht="112.5" x14ac:dyDescent="0.3">
      <c r="A91" s="15" t="s">
        <v>148</v>
      </c>
      <c r="B91" s="16" t="s">
        <v>20</v>
      </c>
      <c r="C91" s="16" t="s">
        <v>125</v>
      </c>
      <c r="D91" s="16" t="s">
        <v>25</v>
      </c>
      <c r="E91" s="16" t="s">
        <v>74</v>
      </c>
      <c r="F91" s="16" t="s">
        <v>25</v>
      </c>
      <c r="G91" s="16" t="s">
        <v>23</v>
      </c>
      <c r="H91" s="16" t="s">
        <v>127</v>
      </c>
      <c r="I91" s="23">
        <f>I92</f>
        <v>14600</v>
      </c>
      <c r="J91" s="23">
        <f t="shared" ref="J91:K91" si="36">J92</f>
        <v>12500</v>
      </c>
      <c r="K91" s="23">
        <f t="shared" si="36"/>
        <v>11400</v>
      </c>
    </row>
    <row r="92" spans="1:11" ht="206.25" x14ac:dyDescent="0.3">
      <c r="A92" s="15" t="s">
        <v>149</v>
      </c>
      <c r="B92" s="16" t="s">
        <v>20</v>
      </c>
      <c r="C92" s="16" t="s">
        <v>125</v>
      </c>
      <c r="D92" s="16" t="s">
        <v>25</v>
      </c>
      <c r="E92" s="16" t="s">
        <v>150</v>
      </c>
      <c r="F92" s="16" t="s">
        <v>25</v>
      </c>
      <c r="G92" s="16" t="s">
        <v>23</v>
      </c>
      <c r="H92" s="16" t="s">
        <v>127</v>
      </c>
      <c r="I92" s="31">
        <v>14600</v>
      </c>
      <c r="J92" s="31">
        <v>12500</v>
      </c>
      <c r="K92" s="31">
        <v>11400</v>
      </c>
    </row>
    <row r="93" spans="1:11" ht="112.5" x14ac:dyDescent="0.3">
      <c r="A93" s="15" t="s">
        <v>151</v>
      </c>
      <c r="B93" s="16" t="s">
        <v>20</v>
      </c>
      <c r="C93" s="16" t="s">
        <v>125</v>
      </c>
      <c r="D93" s="16" t="s">
        <v>25</v>
      </c>
      <c r="E93" s="16" t="s">
        <v>152</v>
      </c>
      <c r="F93" s="16" t="s">
        <v>25</v>
      </c>
      <c r="G93" s="16" t="s">
        <v>23</v>
      </c>
      <c r="H93" s="16" t="s">
        <v>127</v>
      </c>
      <c r="I93" s="23">
        <f>I94</f>
        <v>16300</v>
      </c>
      <c r="J93" s="23">
        <f t="shared" ref="J93:K93" si="37">J94</f>
        <v>12300</v>
      </c>
      <c r="K93" s="23">
        <f t="shared" si="37"/>
        <v>11700</v>
      </c>
    </row>
    <row r="94" spans="1:11" ht="150" x14ac:dyDescent="0.3">
      <c r="A94" s="15" t="s">
        <v>153</v>
      </c>
      <c r="B94" s="16" t="s">
        <v>20</v>
      </c>
      <c r="C94" s="16" t="s">
        <v>125</v>
      </c>
      <c r="D94" s="16" t="s">
        <v>25</v>
      </c>
      <c r="E94" s="16" t="s">
        <v>154</v>
      </c>
      <c r="F94" s="16" t="s">
        <v>25</v>
      </c>
      <c r="G94" s="16" t="s">
        <v>23</v>
      </c>
      <c r="H94" s="16" t="s">
        <v>127</v>
      </c>
      <c r="I94" s="31">
        <v>16300</v>
      </c>
      <c r="J94" s="31">
        <v>12300</v>
      </c>
      <c r="K94" s="31">
        <v>11700</v>
      </c>
    </row>
    <row r="95" spans="1:11" ht="93.75" x14ac:dyDescent="0.3">
      <c r="A95" s="15" t="s">
        <v>155</v>
      </c>
      <c r="B95" s="16" t="s">
        <v>20</v>
      </c>
      <c r="C95" s="16" t="s">
        <v>125</v>
      </c>
      <c r="D95" s="16" t="s">
        <v>25</v>
      </c>
      <c r="E95" s="16" t="s">
        <v>156</v>
      </c>
      <c r="F95" s="16" t="s">
        <v>25</v>
      </c>
      <c r="G95" s="16" t="s">
        <v>23</v>
      </c>
      <c r="H95" s="16" t="s">
        <v>127</v>
      </c>
      <c r="I95" s="23">
        <f>I96</f>
        <v>63900</v>
      </c>
      <c r="J95" s="23">
        <f t="shared" ref="J95:K95" si="38">J96</f>
        <v>60300</v>
      </c>
      <c r="K95" s="23">
        <f t="shared" si="38"/>
        <v>52200</v>
      </c>
    </row>
    <row r="96" spans="1:11" ht="131.25" x14ac:dyDescent="0.3">
      <c r="A96" s="15" t="s">
        <v>157</v>
      </c>
      <c r="B96" s="16" t="s">
        <v>20</v>
      </c>
      <c r="C96" s="16" t="s">
        <v>125</v>
      </c>
      <c r="D96" s="16" t="s">
        <v>25</v>
      </c>
      <c r="E96" s="16" t="s">
        <v>158</v>
      </c>
      <c r="F96" s="16" t="s">
        <v>25</v>
      </c>
      <c r="G96" s="16" t="s">
        <v>23</v>
      </c>
      <c r="H96" s="16" t="s">
        <v>127</v>
      </c>
      <c r="I96" s="31">
        <v>63900</v>
      </c>
      <c r="J96" s="31">
        <v>60300</v>
      </c>
      <c r="K96" s="31">
        <v>52200</v>
      </c>
    </row>
    <row r="97" spans="1:11" ht="112.5" x14ac:dyDescent="0.3">
      <c r="A97" s="15" t="s">
        <v>159</v>
      </c>
      <c r="B97" s="16" t="s">
        <v>20</v>
      </c>
      <c r="C97" s="16" t="s">
        <v>125</v>
      </c>
      <c r="D97" s="16" t="s">
        <v>25</v>
      </c>
      <c r="E97" s="16" t="s">
        <v>160</v>
      </c>
      <c r="F97" s="16" t="s">
        <v>25</v>
      </c>
      <c r="G97" s="16" t="s">
        <v>23</v>
      </c>
      <c r="H97" s="16" t="s">
        <v>127</v>
      </c>
      <c r="I97" s="23">
        <f>I98</f>
        <v>178500</v>
      </c>
      <c r="J97" s="23">
        <f t="shared" ref="J97:K97" si="39">J98</f>
        <v>165100</v>
      </c>
      <c r="K97" s="23">
        <f t="shared" si="39"/>
        <v>147700</v>
      </c>
    </row>
    <row r="98" spans="1:11" ht="150" x14ac:dyDescent="0.3">
      <c r="A98" s="15" t="s">
        <v>161</v>
      </c>
      <c r="B98" s="16" t="s">
        <v>20</v>
      </c>
      <c r="C98" s="16" t="s">
        <v>125</v>
      </c>
      <c r="D98" s="16" t="s">
        <v>25</v>
      </c>
      <c r="E98" s="16" t="s">
        <v>162</v>
      </c>
      <c r="F98" s="16" t="s">
        <v>25</v>
      </c>
      <c r="G98" s="16" t="s">
        <v>23</v>
      </c>
      <c r="H98" s="16" t="s">
        <v>127</v>
      </c>
      <c r="I98" s="31">
        <v>178500</v>
      </c>
      <c r="J98" s="31">
        <v>165100</v>
      </c>
      <c r="K98" s="31">
        <v>147700</v>
      </c>
    </row>
    <row r="99" spans="1:11" ht="56.25" x14ac:dyDescent="0.3">
      <c r="A99" s="15" t="s">
        <v>163</v>
      </c>
      <c r="B99" s="16" t="s">
        <v>20</v>
      </c>
      <c r="C99" s="16" t="s">
        <v>125</v>
      </c>
      <c r="D99" s="16" t="s">
        <v>27</v>
      </c>
      <c r="E99" s="16" t="s">
        <v>22</v>
      </c>
      <c r="F99" s="16" t="s">
        <v>27</v>
      </c>
      <c r="G99" s="16" t="s">
        <v>23</v>
      </c>
      <c r="H99" s="16" t="s">
        <v>127</v>
      </c>
      <c r="I99" s="23">
        <f>I100</f>
        <v>45000</v>
      </c>
      <c r="J99" s="23"/>
      <c r="K99" s="23"/>
    </row>
    <row r="100" spans="1:11" ht="75" x14ac:dyDescent="0.3">
      <c r="A100" s="15" t="s">
        <v>164</v>
      </c>
      <c r="B100" s="16" t="s">
        <v>20</v>
      </c>
      <c r="C100" s="16" t="s">
        <v>125</v>
      </c>
      <c r="D100" s="16" t="s">
        <v>27</v>
      </c>
      <c r="E100" s="16" t="s">
        <v>32</v>
      </c>
      <c r="F100" s="16" t="s">
        <v>27</v>
      </c>
      <c r="G100" s="16" t="s">
        <v>23</v>
      </c>
      <c r="H100" s="16" t="s">
        <v>127</v>
      </c>
      <c r="I100" s="32">
        <v>45000</v>
      </c>
      <c r="J100" s="32"/>
      <c r="K100" s="32"/>
    </row>
    <row r="101" spans="1:11" ht="56.25" x14ac:dyDescent="0.3">
      <c r="A101" s="15" t="s">
        <v>165</v>
      </c>
      <c r="B101" s="16" t="s">
        <v>20</v>
      </c>
      <c r="C101" s="16" t="s">
        <v>125</v>
      </c>
      <c r="D101" s="16" t="s">
        <v>2</v>
      </c>
      <c r="E101" s="16" t="s">
        <v>22</v>
      </c>
      <c r="F101" s="16" t="s">
        <v>21</v>
      </c>
      <c r="G101" s="16" t="s">
        <v>23</v>
      </c>
      <c r="H101" s="16" t="s">
        <v>127</v>
      </c>
      <c r="I101" s="23">
        <f>I102</f>
        <v>1005000</v>
      </c>
      <c r="J101" s="23">
        <f t="shared" ref="J101:K102" si="40">J102</f>
        <v>1005000</v>
      </c>
      <c r="K101" s="23">
        <f t="shared" si="40"/>
        <v>1005000</v>
      </c>
    </row>
    <row r="102" spans="1:11" ht="131.25" x14ac:dyDescent="0.3">
      <c r="A102" s="15" t="s">
        <v>166</v>
      </c>
      <c r="B102" s="16" t="s">
        <v>20</v>
      </c>
      <c r="C102" s="16" t="s">
        <v>125</v>
      </c>
      <c r="D102" s="16" t="s">
        <v>2</v>
      </c>
      <c r="E102" s="16" t="s">
        <v>77</v>
      </c>
      <c r="F102" s="16" t="s">
        <v>21</v>
      </c>
      <c r="G102" s="16" t="s">
        <v>23</v>
      </c>
      <c r="H102" s="16" t="s">
        <v>127</v>
      </c>
      <c r="I102" s="23">
        <f>I103</f>
        <v>1005000</v>
      </c>
      <c r="J102" s="23">
        <f t="shared" si="40"/>
        <v>1005000</v>
      </c>
      <c r="K102" s="23">
        <f t="shared" si="40"/>
        <v>1005000</v>
      </c>
    </row>
    <row r="103" spans="1:11" ht="131.25" x14ac:dyDescent="0.3">
      <c r="A103" s="15" t="s">
        <v>167</v>
      </c>
      <c r="B103" s="16" t="s">
        <v>20</v>
      </c>
      <c r="C103" s="16" t="s">
        <v>125</v>
      </c>
      <c r="D103" s="16" t="s">
        <v>2</v>
      </c>
      <c r="E103" s="16" t="s">
        <v>144</v>
      </c>
      <c r="F103" s="16" t="s">
        <v>25</v>
      </c>
      <c r="G103" s="16" t="s">
        <v>23</v>
      </c>
      <c r="H103" s="16" t="s">
        <v>127</v>
      </c>
      <c r="I103" s="32">
        <v>1005000</v>
      </c>
      <c r="J103" s="32">
        <v>1005000</v>
      </c>
      <c r="K103" s="32">
        <v>1005000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AKVAREL</cp:lastModifiedBy>
  <cp:lastPrinted>2021-11-12T06:29:27Z</cp:lastPrinted>
  <dcterms:created xsi:type="dcterms:W3CDTF">2015-09-30T05:09:12Z</dcterms:created>
  <dcterms:modified xsi:type="dcterms:W3CDTF">2021-11-12T06:30:51Z</dcterms:modified>
</cp:coreProperties>
</file>