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 activeTab="3"/>
  </bookViews>
  <sheets>
    <sheet name="Таблица 2" sheetId="3" r:id="rId1"/>
    <sheet name="Таблица 4" sheetId="5" r:id="rId2"/>
    <sheet name="Таблица 3" sheetId="4" r:id="rId3"/>
    <sheet name="Приложение №10 " sheetId="2" r:id="rId4"/>
  </sheets>
  <definedNames>
    <definedName name="_xlnm.Print_Area" localSheetId="3">'Приложение №10 '!$B$1:$M$31</definedName>
  </definedNames>
  <calcPr calcId="124519"/>
</workbook>
</file>

<file path=xl/calcChain.xml><?xml version="1.0" encoding="utf-8"?>
<calcChain xmlns="http://schemas.openxmlformats.org/spreadsheetml/2006/main">
  <c r="E11" i="4"/>
  <c r="F11"/>
  <c r="E8"/>
  <c r="E5"/>
  <c r="G11"/>
  <c r="E10"/>
  <c r="F17" i="3"/>
  <c r="G17"/>
  <c r="E16"/>
  <c r="E8"/>
  <c r="E9"/>
  <c r="E10"/>
  <c r="E11"/>
  <c r="E12"/>
  <c r="E13"/>
  <c r="E14"/>
  <c r="E15"/>
  <c r="E7"/>
  <c r="E6" i="5"/>
  <c r="E7"/>
  <c r="E8"/>
  <c r="E9"/>
  <c r="E10"/>
  <c r="E11"/>
  <c r="E12"/>
  <c r="E13"/>
  <c r="E14"/>
  <c r="E15"/>
  <c r="E5"/>
  <c r="G16"/>
  <c r="F16"/>
  <c r="M16"/>
  <c r="L16"/>
  <c r="I16"/>
  <c r="K15"/>
  <c r="J15" s="1"/>
  <c r="H15" s="1"/>
  <c r="K14"/>
  <c r="J14" s="1"/>
  <c r="H14" s="1"/>
  <c r="K13"/>
  <c r="J13" s="1"/>
  <c r="H13" s="1"/>
  <c r="K12"/>
  <c r="J12" s="1"/>
  <c r="H12" s="1"/>
  <c r="K11"/>
  <c r="J11" s="1"/>
  <c r="H11" s="1"/>
  <c r="K10"/>
  <c r="J10" s="1"/>
  <c r="H10" s="1"/>
  <c r="K9"/>
  <c r="J9" s="1"/>
  <c r="H9" s="1"/>
  <c r="K8"/>
  <c r="J8" s="1"/>
  <c r="H8" s="1"/>
  <c r="K7"/>
  <c r="J7" s="1"/>
  <c r="H7" s="1"/>
  <c r="K6"/>
  <c r="J6" s="1"/>
  <c r="H6" s="1"/>
  <c r="K5"/>
  <c r="J5" s="1"/>
  <c r="H5" s="1"/>
  <c r="K7" i="4"/>
  <c r="K9"/>
  <c r="K6"/>
  <c r="H7"/>
  <c r="H9"/>
  <c r="H6"/>
  <c r="E7"/>
  <c r="E9"/>
  <c r="E6"/>
  <c r="L11"/>
  <c r="I11"/>
  <c r="E17" i="3" l="1"/>
  <c r="E16" i="5"/>
  <c r="K16"/>
  <c r="K11" i="4"/>
  <c r="J16" i="5" l="1"/>
  <c r="H16"/>
  <c r="H11" i="4"/>
  <c r="M31" i="2"/>
  <c r="L31"/>
  <c r="K30"/>
  <c r="J30" s="1"/>
  <c r="K29"/>
  <c r="J29" s="1"/>
  <c r="K28"/>
  <c r="J28" s="1"/>
  <c r="K27"/>
  <c r="J27" s="1"/>
  <c r="K26"/>
  <c r="J26" s="1"/>
  <c r="K25"/>
  <c r="J25" s="1"/>
  <c r="K24"/>
  <c r="J24" s="1"/>
  <c r="K23"/>
  <c r="J23" s="1"/>
  <c r="K22"/>
  <c r="J22" s="1"/>
  <c r="K21"/>
  <c r="J21" s="1"/>
  <c r="K20"/>
  <c r="J20" s="1"/>
  <c r="K19"/>
  <c r="J19" s="1"/>
  <c r="K18"/>
  <c r="J18" s="1"/>
  <c r="H18" s="1"/>
  <c r="K17"/>
  <c r="J17" s="1"/>
  <c r="H17" s="1"/>
  <c r="K16"/>
  <c r="J16" s="1"/>
  <c r="K15"/>
  <c r="J15" s="1"/>
  <c r="K14"/>
  <c r="J14" s="1"/>
  <c r="H14" s="1"/>
  <c r="K13"/>
  <c r="J13" s="1"/>
  <c r="H13" s="1"/>
  <c r="K12"/>
  <c r="J12" s="1"/>
  <c r="K11"/>
  <c r="J11" s="1"/>
  <c r="I31"/>
  <c r="H30"/>
  <c r="H29"/>
  <c r="H28"/>
  <c r="H27"/>
  <c r="H26"/>
  <c r="H25"/>
  <c r="H24"/>
  <c r="H23"/>
  <c r="H22"/>
  <c r="H21"/>
  <c r="H20"/>
  <c r="H19"/>
  <c r="H16"/>
  <c r="H15"/>
  <c r="H12"/>
  <c r="H11"/>
  <c r="E30"/>
  <c r="F31"/>
  <c r="J31" l="1"/>
  <c r="H31"/>
  <c r="K31"/>
  <c r="E11" l="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G31"/>
  <c r="E31" l="1"/>
</calcChain>
</file>

<file path=xl/sharedStrings.xml><?xml version="1.0" encoding="utf-8"?>
<sst xmlns="http://schemas.openxmlformats.org/spreadsheetml/2006/main" count="224" uniqueCount="45">
  <si>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</si>
  <si>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</si>
  <si>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</si>
  <si>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</si>
  <si>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</si>
  <si>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</si>
  <si>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</si>
  <si>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</si>
  <si>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</si>
  <si>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</si>
  <si>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</si>
  <si>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</si>
  <si>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</si>
  <si>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</si>
  <si>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</si>
  <si>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</si>
  <si>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</si>
  <si>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</si>
  <si>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</si>
  <si>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</si>
  <si>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</si>
  <si>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</si>
  <si>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</si>
  <si>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</si>
  <si>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</si>
  <si>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</si>
  <si>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</si>
  <si>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2022 год, рублей</t>
  </si>
  <si>
    <t>Сумма на 2023 год, рублей</t>
  </si>
  <si>
    <t>"О  бюджете Тарского муниципального района на 2022 год и на плановый период 2023 и 2024 годов"</t>
  </si>
  <si>
    <t>Распределение
иных межбюджетных трансфертов бюджетам поселений Тарского муниципального района на 2022 год и на плановый период 2023 и 2024 годов</t>
  </si>
  <si>
    <t>Сумма на 2024 год, рублей</t>
  </si>
  <si>
    <t>Приложение № 10</t>
  </si>
  <si>
    <t>доплаты к пенсиям муниципальных служащих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</si>
  <si>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</si>
  <si>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>Таблица 2</t>
  </si>
  <si>
    <t>Таблица 1</t>
  </si>
  <si>
    <t>Таблица 3</t>
  </si>
  <si>
    <t xml:space="preserve"> на  осуществление расходов из средств резервного фонда Администрации Тарского муниципального района </t>
  </si>
  <si>
    <t>Таблица 4</t>
  </si>
  <si>
    <t>на участие в организации и финансировании проведения общественных работ</t>
  </si>
  <si>
    <t>на организацию и финансирование временного трудоустройства безработных граждан, испытывающих трудности в поиске работы</t>
  </si>
  <si>
    <t>к решению Совета Тарского муниципального района</t>
  </si>
  <si>
    <t>Нераспределенный остаток</t>
  </si>
  <si>
    <t>на содержание зданий учреждений культуры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</si>
</sst>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;\-#,##0.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2" fillId="0" borderId="0" applyFont="0" applyFill="0" applyBorder="0" applyAlignment="0" applyProtection="0"/>
  </cellStyleXfs>
  <cellXfs count="70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2" applyNumberFormat="1" applyFont="1" applyFill="1" applyProtection="1">
      <protection hidden="1"/>
    </xf>
    <xf numFmtId="2" fontId="4" fillId="0" borderId="0" xfId="1" applyNumberFormat="1" applyFont="1"/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10" fillId="0" borderId="1" xfId="0" applyNumberFormat="1" applyFont="1" applyBorder="1" applyAlignment="1">
      <alignment horizontal="center" vertical="center" wrapText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4" fillId="0" borderId="0" xfId="1" applyNumberFormat="1" applyFont="1" applyProtection="1">
      <protection hidden="1"/>
    </xf>
    <xf numFmtId="2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11" fillId="0" borderId="1" xfId="0" applyNumberFormat="1" applyFont="1" applyBorder="1" applyAlignment="1">
      <alignment horizontal="center" vertical="center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2" fillId="0" borderId="0" xfId="1" applyFont="1" applyFill="1" applyBorder="1" applyProtection="1">
      <protection hidden="1"/>
    </xf>
    <xf numFmtId="4" fontId="2" fillId="0" borderId="1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alignment wrapText="1"/>
      <protection hidden="1"/>
    </xf>
    <xf numFmtId="2" fontId="10" fillId="0" borderId="1" xfId="0" applyNumberFormat="1" applyFont="1" applyBorder="1" applyAlignment="1">
      <alignment wrapText="1"/>
    </xf>
    <xf numFmtId="2" fontId="2" fillId="0" borderId="1" xfId="1" applyNumberFormat="1" applyFont="1" applyFill="1" applyBorder="1" applyAlignment="1" applyProtection="1">
      <alignment wrapText="1"/>
      <protection hidden="1"/>
    </xf>
    <xf numFmtId="2" fontId="2" fillId="0" borderId="1" xfId="1" applyNumberFormat="1" applyFont="1" applyBorder="1" applyAlignment="1" applyProtection="1">
      <alignment wrapText="1"/>
      <protection hidden="1"/>
    </xf>
    <xf numFmtId="2" fontId="2" fillId="0" borderId="1" xfId="1" applyNumberFormat="1" applyFont="1" applyFill="1" applyBorder="1" applyAlignment="1" applyProtection="1">
      <protection hidden="1"/>
    </xf>
    <xf numFmtId="2" fontId="2" fillId="0" borderId="1" xfId="1" applyNumberFormat="1" applyFont="1" applyBorder="1" applyAlignment="1" applyProtection="1">
      <protection hidden="1"/>
    </xf>
    <xf numFmtId="4" fontId="6" fillId="0" borderId="1" xfId="1" applyNumberFormat="1" applyFont="1" applyFill="1" applyBorder="1" applyAlignment="1" applyProtection="1">
      <protection hidden="1"/>
    </xf>
    <xf numFmtId="43" fontId="2" fillId="0" borderId="1" xfId="4" applyFont="1" applyFill="1" applyBorder="1" applyAlignment="1" applyProtection="1">
      <alignment horizontal="right" wrapText="1"/>
      <protection hidden="1"/>
    </xf>
    <xf numFmtId="43" fontId="10" fillId="0" borderId="1" xfId="4" applyFont="1" applyBorder="1" applyAlignment="1">
      <alignment horizontal="right" wrapText="1"/>
    </xf>
    <xf numFmtId="43" fontId="2" fillId="0" borderId="1" xfId="4" applyFont="1" applyFill="1" applyBorder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5" xfId="0" applyBorder="1" applyAlignment="1"/>
    <xf numFmtId="0" fontId="0" fillId="0" borderId="5" xfId="0" applyBorder="1" applyAlignment="1">
      <alignment horizontal="center" vertical="center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8"/>
  <sheetViews>
    <sheetView topLeftCell="C1" workbookViewId="0">
      <selection activeCell="E27" sqref="E27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36" customWidth="1"/>
    <col min="6" max="6" width="16.28515625" style="36" customWidth="1"/>
    <col min="7" max="7" width="21.85546875" style="2" customWidth="1"/>
    <col min="8" max="8" width="20" style="2" customWidth="1"/>
    <col min="9" max="9" width="15.28515625" style="2" customWidth="1"/>
    <col min="10" max="10" width="24.42578125" style="2" customWidth="1"/>
    <col min="11" max="11" width="18.7109375" style="2" customWidth="1"/>
    <col min="12" max="12" width="16.28515625" style="2" customWidth="1"/>
    <col min="13" max="13" width="24.1406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20" customFormat="1" ht="18.75">
      <c r="A1" s="18"/>
      <c r="B1" s="18"/>
      <c r="C1" s="18"/>
      <c r="D1" s="18"/>
      <c r="E1" s="35"/>
      <c r="F1" s="35"/>
      <c r="G1" s="18"/>
      <c r="H1" s="18"/>
      <c r="I1" s="19"/>
      <c r="J1" s="19"/>
      <c r="K1" s="19"/>
      <c r="L1" s="19"/>
    </row>
    <row r="2" spans="1:15" ht="15.75">
      <c r="M2" s="28" t="s">
        <v>35</v>
      </c>
    </row>
    <row r="3" spans="1:15" ht="50.25" customHeight="1">
      <c r="A3" s="3"/>
      <c r="B3" s="61" t="s">
        <v>30</v>
      </c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4"/>
      <c r="O3" s="4"/>
    </row>
    <row r="4" spans="1:15" ht="18.75">
      <c r="A4" s="3"/>
      <c r="B4" s="26"/>
      <c r="C4" s="26"/>
      <c r="D4" s="26"/>
      <c r="E4" s="37"/>
      <c r="F4" s="37"/>
      <c r="G4" s="26"/>
      <c r="H4" s="26"/>
      <c r="I4" s="26"/>
      <c r="J4" s="26"/>
      <c r="K4" s="26"/>
      <c r="L4" s="62"/>
      <c r="M4" s="62"/>
      <c r="N4" s="4"/>
      <c r="O4" s="4"/>
    </row>
    <row r="5" spans="1:15" s="8" customFormat="1" ht="18.75">
      <c r="A5" s="5"/>
      <c r="B5" s="63" t="s">
        <v>23</v>
      </c>
      <c r="C5" s="63" t="s">
        <v>22</v>
      </c>
      <c r="D5" s="6"/>
      <c r="E5" s="64" t="s">
        <v>27</v>
      </c>
      <c r="F5" s="63" t="s">
        <v>26</v>
      </c>
      <c r="G5" s="63"/>
      <c r="H5" s="63" t="s">
        <v>28</v>
      </c>
      <c r="I5" s="63" t="s">
        <v>26</v>
      </c>
      <c r="J5" s="63"/>
      <c r="K5" s="63" t="s">
        <v>31</v>
      </c>
      <c r="L5" s="63" t="s">
        <v>26</v>
      </c>
      <c r="M5" s="63"/>
      <c r="N5" s="7"/>
      <c r="O5" s="7"/>
    </row>
    <row r="6" spans="1:15" s="8" customFormat="1" ht="356.25">
      <c r="A6" s="5"/>
      <c r="B6" s="63"/>
      <c r="C6" s="63"/>
      <c r="D6" s="6"/>
      <c r="E6" s="64"/>
      <c r="F6" s="38" t="s">
        <v>33</v>
      </c>
      <c r="G6" s="27" t="s">
        <v>34</v>
      </c>
      <c r="H6" s="63"/>
      <c r="I6" s="27" t="s">
        <v>33</v>
      </c>
      <c r="J6" s="27" t="s">
        <v>34</v>
      </c>
      <c r="K6" s="63"/>
      <c r="L6" s="27" t="s">
        <v>33</v>
      </c>
      <c r="M6" s="27" t="s">
        <v>34</v>
      </c>
      <c r="N6" s="7"/>
      <c r="O6" s="7"/>
    </row>
    <row r="7" spans="1:15" s="8" customFormat="1" ht="37.5">
      <c r="A7" s="5"/>
      <c r="B7" s="33">
        <v>1</v>
      </c>
      <c r="C7" s="10" t="s">
        <v>20</v>
      </c>
      <c r="D7" s="6"/>
      <c r="E7" s="39">
        <f>F7+G7</f>
        <v>51401.23</v>
      </c>
      <c r="F7" s="39">
        <v>51401.23</v>
      </c>
      <c r="G7" s="38">
        <v>0</v>
      </c>
      <c r="H7" s="39">
        <v>0</v>
      </c>
      <c r="I7" s="38">
        <v>0</v>
      </c>
      <c r="J7" s="38">
        <v>0</v>
      </c>
      <c r="K7" s="39">
        <v>0</v>
      </c>
      <c r="L7" s="38">
        <v>0</v>
      </c>
      <c r="M7" s="38">
        <v>0</v>
      </c>
      <c r="N7" s="7"/>
      <c r="O7" s="7"/>
    </row>
    <row r="8" spans="1:15" s="8" customFormat="1" ht="37.5">
      <c r="A8" s="5"/>
      <c r="B8" s="33">
        <v>2</v>
      </c>
      <c r="C8" s="10" t="s">
        <v>19</v>
      </c>
      <c r="D8" s="6"/>
      <c r="E8" s="39">
        <f t="shared" ref="E8:E15" si="0">F8+G8</f>
        <v>904433.41</v>
      </c>
      <c r="F8" s="39">
        <v>153626.4</v>
      </c>
      <c r="G8" s="38">
        <v>750807.01</v>
      </c>
      <c r="H8" s="39">
        <v>0</v>
      </c>
      <c r="I8" s="38">
        <v>0</v>
      </c>
      <c r="J8" s="38">
        <v>0</v>
      </c>
      <c r="K8" s="39">
        <v>0</v>
      </c>
      <c r="L8" s="38">
        <v>0</v>
      </c>
      <c r="M8" s="38">
        <v>0</v>
      </c>
      <c r="N8" s="7"/>
      <c r="O8" s="7"/>
    </row>
    <row r="9" spans="1:15" s="8" customFormat="1" ht="37.5">
      <c r="A9" s="5"/>
      <c r="B9" s="33">
        <v>3</v>
      </c>
      <c r="C9" s="10" t="s">
        <v>18</v>
      </c>
      <c r="D9" s="6"/>
      <c r="E9" s="39">
        <f t="shared" si="0"/>
        <v>302912.57999999996</v>
      </c>
      <c r="F9" s="39">
        <v>127626.4</v>
      </c>
      <c r="G9" s="38">
        <v>175286.18</v>
      </c>
      <c r="H9" s="39">
        <v>0</v>
      </c>
      <c r="I9" s="38">
        <v>0</v>
      </c>
      <c r="J9" s="38">
        <v>0</v>
      </c>
      <c r="K9" s="39">
        <v>0</v>
      </c>
      <c r="L9" s="38">
        <v>0</v>
      </c>
      <c r="M9" s="38">
        <v>0</v>
      </c>
      <c r="N9" s="7"/>
      <c r="O9" s="7"/>
    </row>
    <row r="10" spans="1:15" s="8" customFormat="1" ht="37.5">
      <c r="A10" s="5"/>
      <c r="B10" s="33">
        <v>4</v>
      </c>
      <c r="C10" s="10" t="s">
        <v>17</v>
      </c>
      <c r="D10" s="6"/>
      <c r="E10" s="39">
        <f t="shared" si="0"/>
        <v>169285.72</v>
      </c>
      <c r="F10" s="39">
        <v>63813.2</v>
      </c>
      <c r="G10" s="38">
        <v>105472.52</v>
      </c>
      <c r="H10" s="39">
        <v>0</v>
      </c>
      <c r="I10" s="38">
        <v>0</v>
      </c>
      <c r="J10" s="38">
        <v>0</v>
      </c>
      <c r="K10" s="39">
        <v>0</v>
      </c>
      <c r="L10" s="38">
        <v>0</v>
      </c>
      <c r="M10" s="38">
        <v>0</v>
      </c>
      <c r="N10" s="7"/>
      <c r="O10" s="7"/>
    </row>
    <row r="11" spans="1:15" s="8" customFormat="1" ht="37.5">
      <c r="A11" s="5"/>
      <c r="B11" s="33">
        <v>5</v>
      </c>
      <c r="C11" s="10" t="s">
        <v>13</v>
      </c>
      <c r="D11" s="6"/>
      <c r="E11" s="39">
        <f t="shared" si="0"/>
        <v>216876.6</v>
      </c>
      <c r="F11" s="39"/>
      <c r="G11" s="38">
        <v>216876.6</v>
      </c>
      <c r="H11" s="39">
        <v>0</v>
      </c>
      <c r="I11" s="38">
        <v>0</v>
      </c>
      <c r="J11" s="38">
        <v>0</v>
      </c>
      <c r="K11" s="39">
        <v>0</v>
      </c>
      <c r="L11" s="38">
        <v>0</v>
      </c>
      <c r="M11" s="38">
        <v>0</v>
      </c>
      <c r="N11" s="7"/>
      <c r="O11" s="7"/>
    </row>
    <row r="12" spans="1:15" s="8" customFormat="1" ht="37.5">
      <c r="A12" s="5"/>
      <c r="B12" s="33">
        <v>6</v>
      </c>
      <c r="C12" s="10" t="s">
        <v>9</v>
      </c>
      <c r="D12" s="6"/>
      <c r="E12" s="39">
        <f t="shared" si="0"/>
        <v>161916.74</v>
      </c>
      <c r="F12" s="39">
        <v>63813.2</v>
      </c>
      <c r="G12" s="38">
        <v>98103.54</v>
      </c>
      <c r="H12" s="39">
        <v>0</v>
      </c>
      <c r="I12" s="38">
        <v>0</v>
      </c>
      <c r="J12" s="38">
        <v>0</v>
      </c>
      <c r="K12" s="39">
        <v>0</v>
      </c>
      <c r="L12" s="38">
        <v>0</v>
      </c>
      <c r="M12" s="38">
        <v>0</v>
      </c>
      <c r="N12" s="7"/>
      <c r="O12" s="7"/>
    </row>
    <row r="13" spans="1:15" s="8" customFormat="1" ht="37.5">
      <c r="A13" s="5"/>
      <c r="B13" s="33">
        <v>7</v>
      </c>
      <c r="C13" s="10" t="s">
        <v>5</v>
      </c>
      <c r="D13" s="6"/>
      <c r="E13" s="39">
        <f t="shared" si="0"/>
        <v>615219.58000000007</v>
      </c>
      <c r="F13" s="39">
        <v>128022</v>
      </c>
      <c r="G13" s="38">
        <v>487197.58</v>
      </c>
      <c r="H13" s="39">
        <v>0</v>
      </c>
      <c r="I13" s="38">
        <v>0</v>
      </c>
      <c r="J13" s="38">
        <v>0</v>
      </c>
      <c r="K13" s="39">
        <v>0</v>
      </c>
      <c r="L13" s="38">
        <v>0</v>
      </c>
      <c r="M13" s="38">
        <v>0</v>
      </c>
      <c r="N13" s="7"/>
      <c r="O13" s="7"/>
    </row>
    <row r="14" spans="1:15" s="8" customFormat="1" ht="37.5">
      <c r="A14" s="5"/>
      <c r="B14" s="33">
        <v>8</v>
      </c>
      <c r="C14" s="10" t="s">
        <v>4</v>
      </c>
      <c r="D14" s="6"/>
      <c r="E14" s="39">
        <f t="shared" si="0"/>
        <v>246764.86</v>
      </c>
      <c r="F14" s="39"/>
      <c r="G14" s="38">
        <v>246764.86</v>
      </c>
      <c r="H14" s="39">
        <v>0</v>
      </c>
      <c r="I14" s="38">
        <v>0</v>
      </c>
      <c r="J14" s="38">
        <v>0</v>
      </c>
      <c r="K14" s="39">
        <v>0</v>
      </c>
      <c r="L14" s="38">
        <v>0</v>
      </c>
      <c r="M14" s="38">
        <v>0</v>
      </c>
      <c r="N14" s="7"/>
      <c r="O14" s="7"/>
    </row>
    <row r="15" spans="1:15" s="8" customFormat="1" ht="37.5">
      <c r="A15" s="5"/>
      <c r="B15" s="33">
        <v>9</v>
      </c>
      <c r="C15" s="10" t="s">
        <v>3</v>
      </c>
      <c r="D15" s="6"/>
      <c r="E15" s="39">
        <f t="shared" si="0"/>
        <v>174269.28</v>
      </c>
      <c r="F15" s="39">
        <v>76813.2</v>
      </c>
      <c r="G15" s="38">
        <v>97456.08</v>
      </c>
      <c r="H15" s="39">
        <v>0</v>
      </c>
      <c r="I15" s="38">
        <v>0</v>
      </c>
      <c r="J15" s="38">
        <v>0</v>
      </c>
      <c r="K15" s="39">
        <v>0</v>
      </c>
      <c r="L15" s="38">
        <v>0</v>
      </c>
      <c r="M15" s="38">
        <v>0</v>
      </c>
      <c r="N15" s="7"/>
      <c r="O15" s="7"/>
    </row>
    <row r="16" spans="1:15" s="8" customFormat="1" ht="18.75">
      <c r="A16" s="5"/>
      <c r="B16" s="44">
        <v>10</v>
      </c>
      <c r="C16" s="10" t="s">
        <v>43</v>
      </c>
      <c r="D16" s="6"/>
      <c r="E16" s="45">
        <f>F16+G16</f>
        <v>2647838.5900000003</v>
      </c>
      <c r="F16" s="45">
        <v>20895.64</v>
      </c>
      <c r="G16" s="38">
        <v>2626942.9500000002</v>
      </c>
      <c r="H16" s="45">
        <v>0</v>
      </c>
      <c r="I16" s="38">
        <v>0</v>
      </c>
      <c r="J16" s="38">
        <v>0</v>
      </c>
      <c r="K16" s="45">
        <v>0</v>
      </c>
      <c r="L16" s="38">
        <v>0</v>
      </c>
      <c r="M16" s="38">
        <v>0</v>
      </c>
      <c r="N16" s="7"/>
      <c r="O16" s="7"/>
    </row>
    <row r="17" spans="1:15" s="8" customFormat="1" ht="18.75">
      <c r="A17" s="11"/>
      <c r="B17" s="60" t="s">
        <v>1</v>
      </c>
      <c r="C17" s="60"/>
      <c r="D17" s="14">
        <v>540</v>
      </c>
      <c r="E17" s="41">
        <f>SUM(E7:E16)</f>
        <v>5490918.5899999999</v>
      </c>
      <c r="F17" s="41">
        <f t="shared" ref="F17:G17" si="1">SUM(F7:F16)</f>
        <v>686011.27</v>
      </c>
      <c r="G17" s="41">
        <f t="shared" si="1"/>
        <v>4804907.32</v>
      </c>
      <c r="H17" s="41">
        <v>0</v>
      </c>
      <c r="I17" s="42">
        <v>0</v>
      </c>
      <c r="J17" s="42">
        <v>0</v>
      </c>
      <c r="K17" s="41">
        <v>0</v>
      </c>
      <c r="L17" s="42">
        <v>0</v>
      </c>
      <c r="M17" s="42">
        <v>0</v>
      </c>
      <c r="N17" s="25" t="s">
        <v>0</v>
      </c>
      <c r="O17" s="7" t="s">
        <v>0</v>
      </c>
    </row>
    <row r="18" spans="1:15">
      <c r="A18" s="1"/>
      <c r="B18" s="1"/>
      <c r="C18" s="1"/>
      <c r="D18" s="1"/>
      <c r="E18" s="40"/>
      <c r="F18" s="40" t="s">
        <v>0</v>
      </c>
      <c r="G18" s="1" t="s">
        <v>0</v>
      </c>
      <c r="H18" s="1" t="s">
        <v>0</v>
      </c>
      <c r="I18" s="1" t="s">
        <v>0</v>
      </c>
      <c r="J18" s="1"/>
      <c r="K18" s="1" t="s">
        <v>0</v>
      </c>
      <c r="L18" s="1" t="s">
        <v>0</v>
      </c>
      <c r="M18" s="1" t="s">
        <v>0</v>
      </c>
      <c r="N18" s="1" t="s">
        <v>0</v>
      </c>
      <c r="O18" s="1" t="s">
        <v>0</v>
      </c>
    </row>
  </sheetData>
  <mergeCells count="11">
    <mergeCell ref="B17:C17"/>
    <mergeCell ref="B3:M3"/>
    <mergeCell ref="L4:M4"/>
    <mergeCell ref="B5:B6"/>
    <mergeCell ref="C5:C6"/>
    <mergeCell ref="E5:E6"/>
    <mergeCell ref="F5:G5"/>
    <mergeCell ref="H5:H6"/>
    <mergeCell ref="I5:J5"/>
    <mergeCell ref="K5:K6"/>
    <mergeCell ref="L5:M5"/>
  </mergeCells>
  <pageMargins left="0.70866141732283472" right="0.70866141732283472" top="0.74803149606299213" bottom="0.74803149606299213" header="0.31496062992125984" footer="0.31496062992125984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7"/>
  <sheetViews>
    <sheetView workbookViewId="0">
      <selection activeCell="F43" sqref="F43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0.28515625" style="2" customWidth="1"/>
    <col min="7" max="7" width="21.28515625" style="2" customWidth="1"/>
    <col min="8" max="8" width="20" style="2" customWidth="1"/>
    <col min="9" max="9" width="20.28515625" style="2" customWidth="1"/>
    <col min="10" max="10" width="22.28515625" style="2" customWidth="1"/>
    <col min="11" max="11" width="18.7109375" style="2" customWidth="1"/>
    <col min="12" max="12" width="18.140625" style="2" customWidth="1"/>
    <col min="13" max="13" width="23.285156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ht="81" customHeight="1">
      <c r="A1" s="3"/>
      <c r="B1" s="61" t="s">
        <v>30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4"/>
      <c r="O1" s="4"/>
    </row>
    <row r="2" spans="1:15" ht="17.25" customHeight="1">
      <c r="A2" s="3"/>
      <c r="B2" s="31"/>
      <c r="C2" s="31"/>
      <c r="D2" s="31"/>
      <c r="E2" s="31"/>
      <c r="F2" s="31"/>
      <c r="G2" s="31"/>
      <c r="H2" s="31"/>
      <c r="I2" s="31"/>
      <c r="J2" s="31"/>
      <c r="K2" s="31"/>
      <c r="L2" s="62" t="s">
        <v>39</v>
      </c>
      <c r="M2" s="62"/>
      <c r="N2" s="4"/>
      <c r="O2" s="4"/>
    </row>
    <row r="3" spans="1:15" s="8" customFormat="1" ht="18.75" customHeight="1">
      <c r="A3" s="5"/>
      <c r="B3" s="63" t="s">
        <v>23</v>
      </c>
      <c r="C3" s="63" t="s">
        <v>22</v>
      </c>
      <c r="D3" s="6"/>
      <c r="E3" s="63" t="s">
        <v>27</v>
      </c>
      <c r="F3" s="63" t="s">
        <v>26</v>
      </c>
      <c r="G3" s="63"/>
      <c r="H3" s="63" t="s">
        <v>28</v>
      </c>
      <c r="I3" s="63" t="s">
        <v>26</v>
      </c>
      <c r="J3" s="63"/>
      <c r="K3" s="63" t="s">
        <v>31</v>
      </c>
      <c r="L3" s="63" t="s">
        <v>26</v>
      </c>
      <c r="M3" s="63"/>
      <c r="N3" s="7"/>
      <c r="O3" s="7"/>
    </row>
    <row r="4" spans="1:15" s="8" customFormat="1" ht="177" customHeight="1">
      <c r="A4" s="5"/>
      <c r="B4" s="63"/>
      <c r="C4" s="63"/>
      <c r="D4" s="6"/>
      <c r="E4" s="63"/>
      <c r="F4" s="27" t="s">
        <v>40</v>
      </c>
      <c r="G4" s="27" t="s">
        <v>41</v>
      </c>
      <c r="H4" s="63"/>
      <c r="I4" s="27" t="s">
        <v>40</v>
      </c>
      <c r="J4" s="27" t="s">
        <v>41</v>
      </c>
      <c r="K4" s="63"/>
      <c r="L4" s="27" t="s">
        <v>40</v>
      </c>
      <c r="M4" s="27" t="s">
        <v>41</v>
      </c>
      <c r="N4" s="7"/>
      <c r="O4" s="7"/>
    </row>
    <row r="5" spans="1:15" s="8" customFormat="1" ht="25.5" customHeight="1">
      <c r="A5" s="9"/>
      <c r="B5" s="12">
        <v>1</v>
      </c>
      <c r="C5" s="10" t="s">
        <v>18</v>
      </c>
      <c r="D5" s="13">
        <v>512</v>
      </c>
      <c r="E5" s="16">
        <f>F5+G5</f>
        <v>22465.7</v>
      </c>
      <c r="F5" s="24">
        <v>22465.7</v>
      </c>
      <c r="G5" s="15">
        <v>0</v>
      </c>
      <c r="H5" s="16">
        <f t="shared" ref="H5:H15" si="0">I5+J5</f>
        <v>0</v>
      </c>
      <c r="I5" s="24">
        <v>0</v>
      </c>
      <c r="J5" s="16">
        <f t="shared" ref="J5:K15" si="1">K5+L5</f>
        <v>0</v>
      </c>
      <c r="K5" s="16">
        <f t="shared" si="1"/>
        <v>0</v>
      </c>
      <c r="L5" s="24">
        <v>0</v>
      </c>
      <c r="M5" s="15">
        <v>0</v>
      </c>
      <c r="N5" s="7" t="s">
        <v>0</v>
      </c>
      <c r="O5" s="7" t="s">
        <v>0</v>
      </c>
    </row>
    <row r="6" spans="1:15" s="8" customFormat="1" ht="51.75" customHeight="1">
      <c r="A6" s="9"/>
      <c r="B6" s="12">
        <v>2</v>
      </c>
      <c r="C6" s="10" t="s">
        <v>15</v>
      </c>
      <c r="D6" s="13">
        <v>512</v>
      </c>
      <c r="E6" s="16">
        <f t="shared" ref="E6:E16" si="2">F6+G6</f>
        <v>123561.35</v>
      </c>
      <c r="F6" s="24">
        <v>123561.35</v>
      </c>
      <c r="G6" s="15">
        <v>0</v>
      </c>
      <c r="H6" s="16">
        <f t="shared" si="0"/>
        <v>0</v>
      </c>
      <c r="I6" s="24">
        <v>0</v>
      </c>
      <c r="J6" s="16">
        <f t="shared" si="1"/>
        <v>0</v>
      </c>
      <c r="K6" s="16">
        <f t="shared" si="1"/>
        <v>0</v>
      </c>
      <c r="L6" s="24">
        <v>0</v>
      </c>
      <c r="M6" s="15">
        <v>0</v>
      </c>
      <c r="N6" s="7" t="s">
        <v>0</v>
      </c>
      <c r="O6" s="7" t="s">
        <v>0</v>
      </c>
    </row>
    <row r="7" spans="1:15" s="8" customFormat="1" ht="37.5">
      <c r="A7" s="9"/>
      <c r="B7" s="12">
        <v>3</v>
      </c>
      <c r="C7" s="10" t="s">
        <v>12</v>
      </c>
      <c r="D7" s="13">
        <v>540</v>
      </c>
      <c r="E7" s="16">
        <f t="shared" si="2"/>
        <v>11232.85</v>
      </c>
      <c r="F7" s="24">
        <v>11232.85</v>
      </c>
      <c r="G7" s="15">
        <v>0</v>
      </c>
      <c r="H7" s="16">
        <f t="shared" si="0"/>
        <v>0</v>
      </c>
      <c r="I7" s="24">
        <v>0</v>
      </c>
      <c r="J7" s="16">
        <f t="shared" si="1"/>
        <v>0</v>
      </c>
      <c r="K7" s="16">
        <f t="shared" si="1"/>
        <v>0</v>
      </c>
      <c r="L7" s="24">
        <v>0</v>
      </c>
      <c r="M7" s="15">
        <v>0</v>
      </c>
      <c r="N7" s="7" t="s">
        <v>0</v>
      </c>
      <c r="O7" s="7" t="s">
        <v>0</v>
      </c>
    </row>
    <row r="8" spans="1:15" s="8" customFormat="1" ht="37.5">
      <c r="A8" s="9"/>
      <c r="B8" s="12">
        <v>4</v>
      </c>
      <c r="C8" s="10" t="s">
        <v>11</v>
      </c>
      <c r="D8" s="13">
        <v>540</v>
      </c>
      <c r="E8" s="16">
        <f t="shared" si="2"/>
        <v>5647.4</v>
      </c>
      <c r="F8" s="24">
        <v>0</v>
      </c>
      <c r="G8" s="15">
        <v>5647.4</v>
      </c>
      <c r="H8" s="16">
        <f t="shared" si="0"/>
        <v>0</v>
      </c>
      <c r="I8" s="24">
        <v>0</v>
      </c>
      <c r="J8" s="16">
        <f t="shared" si="1"/>
        <v>0</v>
      </c>
      <c r="K8" s="16">
        <f t="shared" si="1"/>
        <v>0</v>
      </c>
      <c r="L8" s="24">
        <v>0</v>
      </c>
      <c r="M8" s="15">
        <v>0</v>
      </c>
      <c r="N8" s="7" t="s">
        <v>0</v>
      </c>
      <c r="O8" s="7" t="s">
        <v>0</v>
      </c>
    </row>
    <row r="9" spans="1:15" s="8" customFormat="1" ht="37.5">
      <c r="A9" s="9"/>
      <c r="B9" s="12">
        <v>5</v>
      </c>
      <c r="C9" s="10" t="s">
        <v>10</v>
      </c>
      <c r="D9" s="13">
        <v>540</v>
      </c>
      <c r="E9" s="16">
        <f t="shared" si="2"/>
        <v>5647.4</v>
      </c>
      <c r="F9" s="24">
        <v>0</v>
      </c>
      <c r="G9" s="15">
        <v>5647.4</v>
      </c>
      <c r="H9" s="16">
        <f t="shared" si="0"/>
        <v>0</v>
      </c>
      <c r="I9" s="24">
        <v>0</v>
      </c>
      <c r="J9" s="16">
        <f t="shared" si="1"/>
        <v>0</v>
      </c>
      <c r="K9" s="16">
        <f t="shared" si="1"/>
        <v>0</v>
      </c>
      <c r="L9" s="24">
        <v>0</v>
      </c>
      <c r="M9" s="15">
        <v>0</v>
      </c>
      <c r="N9" s="7" t="s">
        <v>0</v>
      </c>
      <c r="O9" s="7" t="s">
        <v>0</v>
      </c>
    </row>
    <row r="10" spans="1:15" s="8" customFormat="1" ht="37.5">
      <c r="A10" s="9"/>
      <c r="B10" s="12">
        <v>6</v>
      </c>
      <c r="C10" s="10" t="s">
        <v>9</v>
      </c>
      <c r="D10" s="13">
        <v>540</v>
      </c>
      <c r="E10" s="16">
        <f t="shared" si="2"/>
        <v>22465.7</v>
      </c>
      <c r="F10" s="24">
        <v>22465.7</v>
      </c>
      <c r="G10" s="15">
        <v>0</v>
      </c>
      <c r="H10" s="16">
        <f t="shared" si="0"/>
        <v>0</v>
      </c>
      <c r="I10" s="24">
        <v>0</v>
      </c>
      <c r="J10" s="16">
        <f t="shared" si="1"/>
        <v>0</v>
      </c>
      <c r="K10" s="16">
        <f t="shared" si="1"/>
        <v>0</v>
      </c>
      <c r="L10" s="24">
        <v>0</v>
      </c>
      <c r="M10" s="15">
        <v>0</v>
      </c>
      <c r="N10" s="7" t="s">
        <v>0</v>
      </c>
      <c r="O10" s="7" t="s">
        <v>0</v>
      </c>
    </row>
    <row r="11" spans="1:15" s="8" customFormat="1" ht="37.5">
      <c r="A11" s="9"/>
      <c r="B11" s="12">
        <v>7</v>
      </c>
      <c r="C11" s="10" t="s">
        <v>8</v>
      </c>
      <c r="D11" s="13">
        <v>540</v>
      </c>
      <c r="E11" s="16">
        <f t="shared" si="2"/>
        <v>28113.1</v>
      </c>
      <c r="F11" s="24">
        <v>22465.7</v>
      </c>
      <c r="G11" s="15">
        <v>5647.4</v>
      </c>
      <c r="H11" s="16">
        <f t="shared" si="0"/>
        <v>0</v>
      </c>
      <c r="I11" s="24">
        <v>0</v>
      </c>
      <c r="J11" s="16">
        <f t="shared" si="1"/>
        <v>0</v>
      </c>
      <c r="K11" s="16">
        <f t="shared" si="1"/>
        <v>0</v>
      </c>
      <c r="L11" s="24">
        <v>0</v>
      </c>
      <c r="M11" s="15">
        <v>0</v>
      </c>
      <c r="N11" s="7" t="s">
        <v>0</v>
      </c>
      <c r="O11" s="7" t="s">
        <v>0</v>
      </c>
    </row>
    <row r="12" spans="1:15" s="8" customFormat="1" ht="37.5">
      <c r="A12" s="9"/>
      <c r="B12" s="12">
        <v>8</v>
      </c>
      <c r="C12" s="10" t="s">
        <v>6</v>
      </c>
      <c r="D12" s="13">
        <v>540</v>
      </c>
      <c r="E12" s="16">
        <f t="shared" si="2"/>
        <v>6278.88</v>
      </c>
      <c r="F12" s="24">
        <v>0</v>
      </c>
      <c r="G12" s="15">
        <v>6278.88</v>
      </c>
      <c r="H12" s="16">
        <f t="shared" si="0"/>
        <v>0</v>
      </c>
      <c r="I12" s="24">
        <v>0</v>
      </c>
      <c r="J12" s="16">
        <f t="shared" si="1"/>
        <v>0</v>
      </c>
      <c r="K12" s="16">
        <f t="shared" si="1"/>
        <v>0</v>
      </c>
      <c r="L12" s="24">
        <v>0</v>
      </c>
      <c r="M12" s="15">
        <v>0</v>
      </c>
      <c r="N12" s="7" t="s">
        <v>0</v>
      </c>
      <c r="O12" s="7" t="s">
        <v>0</v>
      </c>
    </row>
    <row r="13" spans="1:15" s="8" customFormat="1" ht="37.5">
      <c r="A13" s="9"/>
      <c r="B13" s="12">
        <v>9</v>
      </c>
      <c r="C13" s="10" t="s">
        <v>5</v>
      </c>
      <c r="D13" s="13">
        <v>512</v>
      </c>
      <c r="E13" s="16">
        <f t="shared" si="2"/>
        <v>33698.550000000003</v>
      </c>
      <c r="F13" s="24">
        <v>33698.550000000003</v>
      </c>
      <c r="G13" s="15">
        <v>0</v>
      </c>
      <c r="H13" s="16">
        <f t="shared" si="0"/>
        <v>0</v>
      </c>
      <c r="I13" s="24">
        <v>0</v>
      </c>
      <c r="J13" s="16">
        <f t="shared" si="1"/>
        <v>0</v>
      </c>
      <c r="K13" s="16">
        <f t="shared" si="1"/>
        <v>0</v>
      </c>
      <c r="L13" s="24">
        <v>0</v>
      </c>
      <c r="M13" s="15">
        <v>0</v>
      </c>
      <c r="N13" s="7" t="s">
        <v>0</v>
      </c>
      <c r="O13" s="7" t="s">
        <v>0</v>
      </c>
    </row>
    <row r="14" spans="1:15" s="8" customFormat="1" ht="37.5">
      <c r="A14" s="9"/>
      <c r="B14" s="12">
        <v>10</v>
      </c>
      <c r="C14" s="10" t="s">
        <v>4</v>
      </c>
      <c r="D14" s="13">
        <v>540</v>
      </c>
      <c r="E14" s="16">
        <f t="shared" si="2"/>
        <v>22465.7</v>
      </c>
      <c r="F14" s="24">
        <v>22465.7</v>
      </c>
      <c r="G14" s="15">
        <v>0</v>
      </c>
      <c r="H14" s="16">
        <f t="shared" si="0"/>
        <v>0</v>
      </c>
      <c r="I14" s="24">
        <v>0</v>
      </c>
      <c r="J14" s="16">
        <f t="shared" si="1"/>
        <v>0</v>
      </c>
      <c r="K14" s="16">
        <f t="shared" si="1"/>
        <v>0</v>
      </c>
      <c r="L14" s="24">
        <v>0</v>
      </c>
      <c r="M14" s="15">
        <v>0</v>
      </c>
      <c r="N14" s="7" t="s">
        <v>0</v>
      </c>
      <c r="O14" s="7" t="s">
        <v>0</v>
      </c>
    </row>
    <row r="15" spans="1:15" s="8" customFormat="1" ht="37.5">
      <c r="A15" s="9"/>
      <c r="B15" s="12">
        <v>11</v>
      </c>
      <c r="C15" s="10" t="s">
        <v>3</v>
      </c>
      <c r="D15" s="13">
        <v>540</v>
      </c>
      <c r="E15" s="16">
        <f t="shared" si="2"/>
        <v>5647.4</v>
      </c>
      <c r="F15" s="24">
        <v>0</v>
      </c>
      <c r="G15" s="15">
        <v>5647.4</v>
      </c>
      <c r="H15" s="16">
        <f t="shared" si="0"/>
        <v>0</v>
      </c>
      <c r="I15" s="24">
        <v>0</v>
      </c>
      <c r="J15" s="16">
        <f t="shared" si="1"/>
        <v>0</v>
      </c>
      <c r="K15" s="16">
        <f t="shared" si="1"/>
        <v>0</v>
      </c>
      <c r="L15" s="24">
        <v>0</v>
      </c>
      <c r="M15" s="15">
        <v>0</v>
      </c>
      <c r="N15" s="7" t="s">
        <v>0</v>
      </c>
      <c r="O15" s="7" t="s">
        <v>0</v>
      </c>
    </row>
    <row r="16" spans="1:15" s="8" customFormat="1" ht="32.25" customHeight="1">
      <c r="A16" s="11"/>
      <c r="B16" s="60" t="s">
        <v>1</v>
      </c>
      <c r="C16" s="60"/>
      <c r="D16" s="14">
        <v>540</v>
      </c>
      <c r="E16" s="34">
        <f t="shared" si="2"/>
        <v>287224.03000000003</v>
      </c>
      <c r="F16" s="17">
        <f>SUM(F5:F15)</f>
        <v>258355.55000000005</v>
      </c>
      <c r="G16" s="17">
        <f>SUM(G8:G15)</f>
        <v>28868.479999999996</v>
      </c>
      <c r="H16" s="17">
        <f t="shared" ref="H16:M16" si="3">SUM(H5:H15)</f>
        <v>0</v>
      </c>
      <c r="I16" s="17">
        <f t="shared" si="3"/>
        <v>0</v>
      </c>
      <c r="J16" s="17">
        <f t="shared" si="3"/>
        <v>0</v>
      </c>
      <c r="K16" s="17">
        <f t="shared" si="3"/>
        <v>0</v>
      </c>
      <c r="L16" s="17">
        <f t="shared" si="3"/>
        <v>0</v>
      </c>
      <c r="M16" s="17">
        <f t="shared" si="3"/>
        <v>0</v>
      </c>
      <c r="N16" s="25" t="s">
        <v>0</v>
      </c>
      <c r="O16" s="7" t="s">
        <v>0</v>
      </c>
    </row>
    <row r="17" spans="1:15" ht="12.75" customHeight="1">
      <c r="A17" s="1"/>
      <c r="B17" s="1"/>
      <c r="C17" s="1"/>
      <c r="D17" s="1"/>
      <c r="E17" s="1"/>
      <c r="F17" s="1" t="s">
        <v>0</v>
      </c>
      <c r="G17" s="1" t="s">
        <v>0</v>
      </c>
      <c r="H17" s="1" t="s">
        <v>0</v>
      </c>
      <c r="I17" s="1" t="s">
        <v>0</v>
      </c>
      <c r="J17" s="1"/>
      <c r="K17" s="1" t="s">
        <v>0</v>
      </c>
      <c r="L17" s="1" t="s">
        <v>0</v>
      </c>
      <c r="M17" s="1" t="s">
        <v>0</v>
      </c>
      <c r="N17" s="1" t="s">
        <v>0</v>
      </c>
      <c r="O17" s="1" t="s">
        <v>0</v>
      </c>
    </row>
  </sheetData>
  <mergeCells count="11">
    <mergeCell ref="I3:J3"/>
    <mergeCell ref="K3:K4"/>
    <mergeCell ref="L3:M3"/>
    <mergeCell ref="B16:C16"/>
    <mergeCell ref="B1:M1"/>
    <mergeCell ref="L2:M2"/>
    <mergeCell ref="B3:B4"/>
    <mergeCell ref="C3:C4"/>
    <mergeCell ref="E3:E4"/>
    <mergeCell ref="F3:G3"/>
    <mergeCell ref="H3:H4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2"/>
  <sheetViews>
    <sheetView workbookViewId="0">
      <selection activeCell="F4" sqref="F4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4.85546875" style="2" customWidth="1"/>
    <col min="7" max="7" width="19.7109375" style="2" customWidth="1"/>
    <col min="8" max="8" width="20" style="2" customWidth="1"/>
    <col min="9" max="9" width="23" style="2" customWidth="1"/>
    <col min="10" max="10" width="17.28515625" style="2" customWidth="1"/>
    <col min="11" max="11" width="18.7109375" style="2" customWidth="1"/>
    <col min="12" max="12" width="23.140625" style="2" customWidth="1"/>
    <col min="13" max="13" width="15.7109375" style="2" customWidth="1"/>
    <col min="14" max="14" width="0" style="2" hidden="1" customWidth="1"/>
    <col min="15" max="241" width="9.140625" style="2" customWidth="1"/>
    <col min="242" max="16384" width="9.140625" style="2"/>
  </cols>
  <sheetData>
    <row r="1" spans="1:14" ht="81" customHeight="1">
      <c r="A1" s="3"/>
      <c r="B1" s="61" t="s">
        <v>30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4"/>
      <c r="N1" s="4"/>
    </row>
    <row r="2" spans="1:14" ht="17.25" customHeight="1">
      <c r="A2" s="3"/>
      <c r="B2" s="29"/>
      <c r="C2" s="29"/>
      <c r="D2" s="29"/>
      <c r="E2" s="29"/>
      <c r="F2" s="29"/>
      <c r="G2" s="43"/>
      <c r="H2" s="29"/>
      <c r="I2" s="29"/>
      <c r="J2" s="43"/>
      <c r="K2" s="29"/>
      <c r="L2" s="30" t="s">
        <v>37</v>
      </c>
      <c r="M2" s="4"/>
      <c r="N2" s="4"/>
    </row>
    <row r="3" spans="1:14" s="8" customFormat="1" ht="18.75" customHeight="1">
      <c r="A3" s="5"/>
      <c r="B3" s="63" t="s">
        <v>23</v>
      </c>
      <c r="C3" s="63" t="s">
        <v>22</v>
      </c>
      <c r="D3" s="6"/>
      <c r="E3" s="63" t="s">
        <v>27</v>
      </c>
      <c r="F3" s="65" t="s">
        <v>26</v>
      </c>
      <c r="G3" s="67"/>
      <c r="H3" s="63" t="s">
        <v>28</v>
      </c>
      <c r="I3" s="65" t="s">
        <v>26</v>
      </c>
      <c r="J3" s="67"/>
      <c r="K3" s="63" t="s">
        <v>31</v>
      </c>
      <c r="L3" s="65" t="s">
        <v>26</v>
      </c>
      <c r="M3" s="66"/>
      <c r="N3" s="7"/>
    </row>
    <row r="4" spans="1:14" s="8" customFormat="1" ht="129.75" customHeight="1">
      <c r="A4" s="5"/>
      <c r="B4" s="63"/>
      <c r="C4" s="63"/>
      <c r="D4" s="6"/>
      <c r="E4" s="63"/>
      <c r="F4" s="32" t="s">
        <v>38</v>
      </c>
      <c r="G4" s="27" t="s">
        <v>44</v>
      </c>
      <c r="H4" s="63"/>
      <c r="I4" s="32" t="s">
        <v>38</v>
      </c>
      <c r="J4" s="27" t="s">
        <v>44</v>
      </c>
      <c r="K4" s="63"/>
      <c r="L4" s="32" t="s">
        <v>38</v>
      </c>
      <c r="M4" s="47" t="s">
        <v>44</v>
      </c>
      <c r="N4" s="7"/>
    </row>
    <row r="5" spans="1:14" s="8" customFormat="1" ht="35.25" customHeight="1">
      <c r="A5" s="5"/>
      <c r="B5" s="46">
        <v>1</v>
      </c>
      <c r="C5" s="10" t="s">
        <v>17</v>
      </c>
      <c r="D5" s="6"/>
      <c r="E5" s="57">
        <f>F5</f>
        <v>100000</v>
      </c>
      <c r="F5" s="58">
        <v>100000</v>
      </c>
      <c r="G5" s="51">
        <v>0</v>
      </c>
      <c r="H5" s="52">
        <v>0</v>
      </c>
      <c r="I5" s="51">
        <v>0</v>
      </c>
      <c r="J5" s="51">
        <v>0</v>
      </c>
      <c r="K5" s="52">
        <v>0</v>
      </c>
      <c r="L5" s="51">
        <v>0</v>
      </c>
      <c r="M5" s="53">
        <v>0</v>
      </c>
      <c r="N5" s="7"/>
    </row>
    <row r="6" spans="1:14" s="8" customFormat="1" ht="25.5" customHeight="1">
      <c r="A6" s="9"/>
      <c r="B6" s="12">
        <v>2</v>
      </c>
      <c r="C6" s="10" t="s">
        <v>18</v>
      </c>
      <c r="D6" s="13">
        <v>512</v>
      </c>
      <c r="E6" s="50">
        <f>F6</f>
        <v>22000</v>
      </c>
      <c r="F6" s="49">
        <v>22000</v>
      </c>
      <c r="G6" s="54">
        <v>0</v>
      </c>
      <c r="H6" s="52">
        <f>I6</f>
        <v>0</v>
      </c>
      <c r="I6" s="54">
        <v>0</v>
      </c>
      <c r="J6" s="54">
        <v>0</v>
      </c>
      <c r="K6" s="52">
        <f>L6</f>
        <v>0</v>
      </c>
      <c r="L6" s="54">
        <v>0</v>
      </c>
      <c r="M6" s="55">
        <v>0</v>
      </c>
      <c r="N6" s="7" t="s">
        <v>0</v>
      </c>
    </row>
    <row r="7" spans="1:14" s="8" customFormat="1" ht="37.5">
      <c r="A7" s="9"/>
      <c r="B7" s="12">
        <v>3</v>
      </c>
      <c r="C7" s="10" t="s">
        <v>12</v>
      </c>
      <c r="D7" s="13">
        <v>540</v>
      </c>
      <c r="E7" s="50">
        <f t="shared" ref="E7:E9" si="0">F7</f>
        <v>21800</v>
      </c>
      <c r="F7" s="49">
        <v>21800</v>
      </c>
      <c r="G7" s="54">
        <v>0</v>
      </c>
      <c r="H7" s="52">
        <f t="shared" ref="H7:H9" si="1">I7</f>
        <v>0</v>
      </c>
      <c r="I7" s="54">
        <v>0</v>
      </c>
      <c r="J7" s="54">
        <v>0</v>
      </c>
      <c r="K7" s="52">
        <f t="shared" ref="K7:K9" si="2">L7</f>
        <v>0</v>
      </c>
      <c r="L7" s="54">
        <v>0</v>
      </c>
      <c r="M7" s="55">
        <v>0</v>
      </c>
      <c r="N7" s="7" t="s">
        <v>0</v>
      </c>
    </row>
    <row r="8" spans="1:14" s="8" customFormat="1" ht="37.5">
      <c r="A8" s="9"/>
      <c r="B8" s="12">
        <v>4</v>
      </c>
      <c r="C8" s="10" t="s">
        <v>5</v>
      </c>
      <c r="D8" s="13"/>
      <c r="E8" s="50">
        <f>F8</f>
        <v>85000</v>
      </c>
      <c r="F8" s="49">
        <v>85000</v>
      </c>
      <c r="G8" s="54">
        <v>0</v>
      </c>
      <c r="H8" s="52">
        <v>0</v>
      </c>
      <c r="I8" s="54">
        <v>0</v>
      </c>
      <c r="J8" s="54">
        <v>0</v>
      </c>
      <c r="K8" s="52">
        <v>0</v>
      </c>
      <c r="L8" s="54">
        <v>0</v>
      </c>
      <c r="M8" s="55">
        <v>0</v>
      </c>
      <c r="N8" s="7"/>
    </row>
    <row r="9" spans="1:14" s="8" customFormat="1" ht="37.5">
      <c r="A9" s="9"/>
      <c r="B9" s="12">
        <v>5</v>
      </c>
      <c r="C9" s="10" t="s">
        <v>4</v>
      </c>
      <c r="D9" s="13">
        <v>540</v>
      </c>
      <c r="E9" s="50">
        <f t="shared" si="0"/>
        <v>99389.04</v>
      </c>
      <c r="F9" s="49">
        <v>99389.04</v>
      </c>
      <c r="G9" s="54">
        <v>0</v>
      </c>
      <c r="H9" s="52">
        <f t="shared" si="1"/>
        <v>0</v>
      </c>
      <c r="I9" s="54">
        <v>0</v>
      </c>
      <c r="J9" s="54">
        <v>0</v>
      </c>
      <c r="K9" s="52">
        <f t="shared" si="2"/>
        <v>0</v>
      </c>
      <c r="L9" s="54">
        <v>0</v>
      </c>
      <c r="M9" s="55">
        <v>0</v>
      </c>
      <c r="N9" s="7" t="s">
        <v>0</v>
      </c>
    </row>
    <row r="10" spans="1:14" s="8" customFormat="1" ht="18.75">
      <c r="A10" s="48"/>
      <c r="B10" s="12">
        <v>6</v>
      </c>
      <c r="C10" s="10" t="s">
        <v>43</v>
      </c>
      <c r="D10" s="13"/>
      <c r="E10" s="50">
        <f>G10</f>
        <v>3000000</v>
      </c>
      <c r="F10" s="49">
        <v>0</v>
      </c>
      <c r="G10" s="59">
        <v>3000000</v>
      </c>
      <c r="H10" s="52">
        <v>0</v>
      </c>
      <c r="I10" s="54">
        <v>0</v>
      </c>
      <c r="J10" s="54">
        <v>0</v>
      </c>
      <c r="K10" s="52">
        <v>0</v>
      </c>
      <c r="L10" s="54">
        <v>0</v>
      </c>
      <c r="M10" s="55">
        <v>0</v>
      </c>
      <c r="N10" s="7"/>
    </row>
    <row r="11" spans="1:14" s="8" customFormat="1" ht="32.25" customHeight="1">
      <c r="A11" s="11"/>
      <c r="B11" s="60" t="s">
        <v>1</v>
      </c>
      <c r="C11" s="60"/>
      <c r="D11" s="14">
        <v>540</v>
      </c>
      <c r="E11" s="56">
        <f>F11+G11</f>
        <v>3328189.04</v>
      </c>
      <c r="F11" s="56">
        <f>SUM(F5:F10)</f>
        <v>328189.03999999998</v>
      </c>
      <c r="G11" s="56">
        <f>G10</f>
        <v>3000000</v>
      </c>
      <c r="H11" s="56">
        <f t="shared" ref="H11:L11" si="3">SUM(H6:H9)</f>
        <v>0</v>
      </c>
      <c r="I11" s="56">
        <f t="shared" si="3"/>
        <v>0</v>
      </c>
      <c r="J11" s="56">
        <v>0</v>
      </c>
      <c r="K11" s="56">
        <f t="shared" si="3"/>
        <v>0</v>
      </c>
      <c r="L11" s="56">
        <f t="shared" si="3"/>
        <v>0</v>
      </c>
      <c r="M11" s="55">
        <v>0</v>
      </c>
      <c r="N11" s="7" t="s">
        <v>0</v>
      </c>
    </row>
    <row r="12" spans="1:14" ht="12.75" customHeight="1">
      <c r="A12" s="1"/>
      <c r="B12" s="1"/>
      <c r="C12" s="1"/>
      <c r="D12" s="1"/>
      <c r="E12" s="1"/>
      <c r="F12" s="1" t="s">
        <v>0</v>
      </c>
      <c r="G12" s="1"/>
      <c r="H12" s="1" t="s">
        <v>0</v>
      </c>
      <c r="I12" s="1" t="s">
        <v>0</v>
      </c>
      <c r="J12" s="1"/>
      <c r="K12" s="1" t="s">
        <v>0</v>
      </c>
      <c r="L12" s="1" t="s">
        <v>0</v>
      </c>
      <c r="M12" s="1" t="s">
        <v>0</v>
      </c>
      <c r="N12" s="1" t="s">
        <v>0</v>
      </c>
    </row>
  </sheetData>
  <mergeCells count="10">
    <mergeCell ref="K3:K4"/>
    <mergeCell ref="B11:C11"/>
    <mergeCell ref="B1:L1"/>
    <mergeCell ref="B3:B4"/>
    <mergeCell ref="C3:C4"/>
    <mergeCell ref="E3:E4"/>
    <mergeCell ref="H3:H4"/>
    <mergeCell ref="L3:M3"/>
    <mergeCell ref="I3:J3"/>
    <mergeCell ref="F3:G3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2"/>
  <sheetViews>
    <sheetView showGridLines="0" tabSelected="1" view="pageBreakPreview" zoomScale="60" workbookViewId="0">
      <selection sqref="A1:XFD2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20" customFormat="1" ht="18.75" customHeight="1">
      <c r="A1" s="18"/>
      <c r="B1" s="18"/>
      <c r="C1" s="18"/>
      <c r="D1" s="18"/>
      <c r="E1" s="18"/>
      <c r="F1" s="18"/>
      <c r="G1" s="18"/>
      <c r="H1" s="19"/>
      <c r="I1" s="19"/>
      <c r="J1" s="19"/>
      <c r="L1" s="19"/>
      <c r="M1" s="21" t="s">
        <v>32</v>
      </c>
    </row>
    <row r="2" spans="1:15" s="20" customFormat="1" ht="18.75" customHeight="1">
      <c r="A2" s="18"/>
      <c r="B2" s="19"/>
      <c r="C2" s="19"/>
      <c r="D2" s="19"/>
      <c r="E2" s="19"/>
      <c r="F2" s="19"/>
      <c r="G2" s="19"/>
      <c r="H2" s="19"/>
      <c r="I2" s="19"/>
      <c r="J2" s="19"/>
      <c r="L2" s="19"/>
      <c r="M2" s="21" t="s">
        <v>42</v>
      </c>
    </row>
    <row r="3" spans="1:15" s="20" customFormat="1" ht="45.75" customHeight="1">
      <c r="A3" s="18"/>
      <c r="B3" s="19"/>
      <c r="C3" s="19"/>
      <c r="D3" s="19"/>
      <c r="E3" s="19"/>
      <c r="F3" s="19"/>
      <c r="G3" s="19"/>
      <c r="H3" s="19"/>
      <c r="I3" s="19"/>
      <c r="J3" s="19"/>
      <c r="K3" s="68" t="s">
        <v>29</v>
      </c>
      <c r="L3" s="69"/>
      <c r="M3" s="69"/>
    </row>
    <row r="4" spans="1:15" s="20" customFormat="1" ht="18.75" customHeight="1">
      <c r="A4" s="18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</row>
    <row r="5" spans="1:15" s="20" customFormat="1" ht="409.6" hidden="1" customHeight="1">
      <c r="A5" s="18"/>
      <c r="B5" s="18"/>
      <c r="C5" s="18"/>
      <c r="D5" s="18"/>
      <c r="E5" s="18"/>
      <c r="F5" s="18"/>
      <c r="G5" s="18"/>
      <c r="H5" s="18"/>
      <c r="I5" s="19"/>
      <c r="J5" s="19"/>
      <c r="K5" s="19"/>
      <c r="L5" s="19"/>
    </row>
    <row r="7" spans="1:15" ht="81" customHeight="1">
      <c r="A7" s="3"/>
      <c r="B7" s="61" t="s">
        <v>30</v>
      </c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4"/>
      <c r="O7" s="4"/>
    </row>
    <row r="8" spans="1:15" ht="17.25" customHeight="1">
      <c r="A8" s="3"/>
      <c r="B8" s="23"/>
      <c r="C8" s="23"/>
      <c r="D8" s="23"/>
      <c r="E8" s="23"/>
      <c r="F8" s="23"/>
      <c r="G8" s="23"/>
      <c r="H8" s="23"/>
      <c r="I8" s="23"/>
      <c r="J8" s="23"/>
      <c r="K8" s="23"/>
      <c r="L8" s="62" t="s">
        <v>36</v>
      </c>
      <c r="M8" s="62"/>
      <c r="N8" s="4"/>
      <c r="O8" s="4"/>
    </row>
    <row r="9" spans="1:15" s="8" customFormat="1" ht="18.75" customHeight="1">
      <c r="A9" s="5"/>
      <c r="B9" s="63" t="s">
        <v>23</v>
      </c>
      <c r="C9" s="63" t="s">
        <v>22</v>
      </c>
      <c r="D9" s="6"/>
      <c r="E9" s="63" t="s">
        <v>27</v>
      </c>
      <c r="F9" s="63" t="s">
        <v>26</v>
      </c>
      <c r="G9" s="63"/>
      <c r="H9" s="63" t="s">
        <v>28</v>
      </c>
      <c r="I9" s="63" t="s">
        <v>26</v>
      </c>
      <c r="J9" s="63"/>
      <c r="K9" s="63" t="s">
        <v>31</v>
      </c>
      <c r="L9" s="63" t="s">
        <v>26</v>
      </c>
      <c r="M9" s="63"/>
      <c r="N9" s="7"/>
      <c r="O9" s="7"/>
    </row>
    <row r="10" spans="1:15" s="8" customFormat="1" ht="409.5">
      <c r="A10" s="5"/>
      <c r="B10" s="63"/>
      <c r="C10" s="63"/>
      <c r="D10" s="6"/>
      <c r="E10" s="63"/>
      <c r="F10" s="22" t="s">
        <v>24</v>
      </c>
      <c r="G10" s="22" t="s">
        <v>25</v>
      </c>
      <c r="H10" s="63"/>
      <c r="I10" s="22" t="s">
        <v>24</v>
      </c>
      <c r="J10" s="22" t="s">
        <v>25</v>
      </c>
      <c r="K10" s="63"/>
      <c r="L10" s="22" t="s">
        <v>24</v>
      </c>
      <c r="M10" s="22" t="s">
        <v>25</v>
      </c>
      <c r="N10" s="7"/>
      <c r="O10" s="7"/>
    </row>
    <row r="11" spans="1:15" s="8" customFormat="1" ht="37.5">
      <c r="A11" s="9"/>
      <c r="B11" s="12">
        <v>1</v>
      </c>
      <c r="C11" s="10" t="s">
        <v>21</v>
      </c>
      <c r="D11" s="13">
        <v>540</v>
      </c>
      <c r="E11" s="16">
        <f>F11+G11</f>
        <v>491240.2</v>
      </c>
      <c r="F11" s="24">
        <v>421815</v>
      </c>
      <c r="G11" s="15">
        <v>69425.2</v>
      </c>
      <c r="H11" s="16">
        <f>I11+J11</f>
        <v>0</v>
      </c>
      <c r="I11" s="24">
        <v>0</v>
      </c>
      <c r="J11" s="16">
        <f t="shared" ref="J11:J30" si="0">K11+L11</f>
        <v>0</v>
      </c>
      <c r="K11" s="16">
        <f>L11+M11</f>
        <v>0</v>
      </c>
      <c r="L11" s="24">
        <v>0</v>
      </c>
      <c r="M11" s="15">
        <v>0</v>
      </c>
      <c r="N11" s="7" t="s">
        <v>0</v>
      </c>
      <c r="O11" s="7" t="s">
        <v>0</v>
      </c>
    </row>
    <row r="12" spans="1:15" s="8" customFormat="1" ht="37.5">
      <c r="A12" s="9"/>
      <c r="B12" s="12">
        <v>2</v>
      </c>
      <c r="C12" s="10" t="s">
        <v>20</v>
      </c>
      <c r="D12" s="13">
        <v>540</v>
      </c>
      <c r="E12" s="16">
        <f t="shared" ref="E12:E30" si="1">F12+G12</f>
        <v>38937.599999999999</v>
      </c>
      <c r="F12" s="24">
        <v>0</v>
      </c>
      <c r="G12" s="15">
        <v>38937.599999999999</v>
      </c>
      <c r="H12" s="16">
        <f t="shared" ref="H12:H30" si="2">I12+J12</f>
        <v>0</v>
      </c>
      <c r="I12" s="24">
        <v>0</v>
      </c>
      <c r="J12" s="16">
        <f t="shared" si="0"/>
        <v>0</v>
      </c>
      <c r="K12" s="16">
        <f t="shared" ref="K12:K30" si="3">L12+M12</f>
        <v>0</v>
      </c>
      <c r="L12" s="24">
        <v>0</v>
      </c>
      <c r="M12" s="15">
        <v>0</v>
      </c>
      <c r="N12" s="7" t="s">
        <v>0</v>
      </c>
      <c r="O12" s="7" t="s">
        <v>0</v>
      </c>
    </row>
    <row r="13" spans="1:15" s="8" customFormat="1" ht="37.5">
      <c r="A13" s="9"/>
      <c r="B13" s="12">
        <v>3</v>
      </c>
      <c r="C13" s="10" t="s">
        <v>19</v>
      </c>
      <c r="D13" s="13">
        <v>540</v>
      </c>
      <c r="E13" s="16">
        <f t="shared" si="1"/>
        <v>106445.8</v>
      </c>
      <c r="F13" s="24">
        <v>78527</v>
      </c>
      <c r="G13" s="15">
        <v>27918.799999999999</v>
      </c>
      <c r="H13" s="16">
        <f t="shared" si="2"/>
        <v>0</v>
      </c>
      <c r="I13" s="24">
        <v>0</v>
      </c>
      <c r="J13" s="16">
        <f t="shared" si="0"/>
        <v>0</v>
      </c>
      <c r="K13" s="16">
        <f t="shared" si="3"/>
        <v>0</v>
      </c>
      <c r="L13" s="24">
        <v>0</v>
      </c>
      <c r="M13" s="15">
        <v>0</v>
      </c>
      <c r="N13" s="7" t="s">
        <v>0</v>
      </c>
      <c r="O13" s="7" t="s">
        <v>0</v>
      </c>
    </row>
    <row r="14" spans="1:15" s="8" customFormat="1" ht="25.5" customHeight="1">
      <c r="A14" s="9"/>
      <c r="B14" s="12">
        <v>4</v>
      </c>
      <c r="C14" s="10" t="s">
        <v>18</v>
      </c>
      <c r="D14" s="13">
        <v>512</v>
      </c>
      <c r="E14" s="16">
        <f t="shared" si="1"/>
        <v>103006</v>
      </c>
      <c r="F14" s="24">
        <v>78332</v>
      </c>
      <c r="G14" s="15">
        <v>24674</v>
      </c>
      <c r="H14" s="16">
        <f t="shared" si="2"/>
        <v>0</v>
      </c>
      <c r="I14" s="24">
        <v>0</v>
      </c>
      <c r="J14" s="16">
        <f t="shared" si="0"/>
        <v>0</v>
      </c>
      <c r="K14" s="16">
        <f t="shared" si="3"/>
        <v>0</v>
      </c>
      <c r="L14" s="24">
        <v>0</v>
      </c>
      <c r="M14" s="15">
        <v>0</v>
      </c>
      <c r="N14" s="7" t="s">
        <v>0</v>
      </c>
      <c r="O14" s="7" t="s">
        <v>0</v>
      </c>
    </row>
    <row r="15" spans="1:15" s="8" customFormat="1" ht="37.5">
      <c r="A15" s="9"/>
      <c r="B15" s="12">
        <v>5</v>
      </c>
      <c r="C15" s="10" t="s">
        <v>17</v>
      </c>
      <c r="D15" s="13">
        <v>512</v>
      </c>
      <c r="E15" s="16">
        <f t="shared" si="1"/>
        <v>50835.8</v>
      </c>
      <c r="F15" s="24">
        <v>30353</v>
      </c>
      <c r="G15" s="15">
        <v>20482.8</v>
      </c>
      <c r="H15" s="16">
        <f t="shared" si="2"/>
        <v>0</v>
      </c>
      <c r="I15" s="24">
        <v>0</v>
      </c>
      <c r="J15" s="16">
        <f t="shared" si="0"/>
        <v>0</v>
      </c>
      <c r="K15" s="16">
        <f t="shared" si="3"/>
        <v>0</v>
      </c>
      <c r="L15" s="24">
        <v>0</v>
      </c>
      <c r="M15" s="15">
        <v>0</v>
      </c>
      <c r="N15" s="7" t="s">
        <v>0</v>
      </c>
      <c r="O15" s="7" t="s">
        <v>0</v>
      </c>
    </row>
    <row r="16" spans="1:15" s="8" customFormat="1" ht="45" customHeight="1">
      <c r="A16" s="9"/>
      <c r="B16" s="12">
        <v>6</v>
      </c>
      <c r="C16" s="10" t="s">
        <v>16</v>
      </c>
      <c r="D16" s="13">
        <v>540</v>
      </c>
      <c r="E16" s="16">
        <f t="shared" si="1"/>
        <v>154260.6</v>
      </c>
      <c r="F16" s="24">
        <v>15275</v>
      </c>
      <c r="G16" s="15">
        <v>138985.60000000001</v>
      </c>
      <c r="H16" s="16">
        <f t="shared" si="2"/>
        <v>0</v>
      </c>
      <c r="I16" s="24">
        <v>0</v>
      </c>
      <c r="J16" s="16">
        <f t="shared" si="0"/>
        <v>0</v>
      </c>
      <c r="K16" s="16">
        <f t="shared" si="3"/>
        <v>0</v>
      </c>
      <c r="L16" s="24">
        <v>0</v>
      </c>
      <c r="M16" s="15">
        <v>0</v>
      </c>
      <c r="N16" s="7" t="s">
        <v>0</v>
      </c>
      <c r="O16" s="7" t="s">
        <v>0</v>
      </c>
    </row>
    <row r="17" spans="1:15" s="8" customFormat="1" ht="51.75" customHeight="1">
      <c r="A17" s="9"/>
      <c r="B17" s="12">
        <v>7</v>
      </c>
      <c r="C17" s="10" t="s">
        <v>15</v>
      </c>
      <c r="D17" s="13">
        <v>512</v>
      </c>
      <c r="E17" s="16">
        <f t="shared" si="1"/>
        <v>49939.8</v>
      </c>
      <c r="F17" s="24">
        <v>21345</v>
      </c>
      <c r="G17" s="15">
        <v>28594.799999999999</v>
      </c>
      <c r="H17" s="16">
        <f t="shared" si="2"/>
        <v>0</v>
      </c>
      <c r="I17" s="24">
        <v>0</v>
      </c>
      <c r="J17" s="16">
        <f t="shared" si="0"/>
        <v>0</v>
      </c>
      <c r="K17" s="16">
        <f t="shared" si="3"/>
        <v>0</v>
      </c>
      <c r="L17" s="24">
        <v>0</v>
      </c>
      <c r="M17" s="15">
        <v>0</v>
      </c>
      <c r="N17" s="7" t="s">
        <v>0</v>
      </c>
      <c r="O17" s="7" t="s">
        <v>0</v>
      </c>
    </row>
    <row r="18" spans="1:15" s="8" customFormat="1" ht="37.5">
      <c r="A18" s="9"/>
      <c r="B18" s="12">
        <v>8</v>
      </c>
      <c r="C18" s="10" t="s">
        <v>14</v>
      </c>
      <c r="D18" s="13">
        <v>540</v>
      </c>
      <c r="E18" s="16">
        <f t="shared" si="1"/>
        <v>91868.4</v>
      </c>
      <c r="F18" s="24">
        <v>0</v>
      </c>
      <c r="G18" s="15">
        <v>91868.4</v>
      </c>
      <c r="H18" s="16">
        <f t="shared" si="2"/>
        <v>0</v>
      </c>
      <c r="I18" s="24">
        <v>0</v>
      </c>
      <c r="J18" s="16">
        <f t="shared" si="0"/>
        <v>0</v>
      </c>
      <c r="K18" s="16">
        <f t="shared" si="3"/>
        <v>0</v>
      </c>
      <c r="L18" s="24">
        <v>0</v>
      </c>
      <c r="M18" s="15">
        <v>0</v>
      </c>
      <c r="N18" s="7" t="s">
        <v>0</v>
      </c>
      <c r="O18" s="7" t="s">
        <v>0</v>
      </c>
    </row>
    <row r="19" spans="1:15" s="8" customFormat="1" ht="37.5">
      <c r="A19" s="9"/>
      <c r="B19" s="12">
        <v>9</v>
      </c>
      <c r="C19" s="10" t="s">
        <v>13</v>
      </c>
      <c r="D19" s="13">
        <v>512</v>
      </c>
      <c r="E19" s="16">
        <f t="shared" si="1"/>
        <v>28392</v>
      </c>
      <c r="F19" s="24">
        <v>0</v>
      </c>
      <c r="G19" s="15">
        <v>28392</v>
      </c>
      <c r="H19" s="16">
        <f t="shared" si="2"/>
        <v>0</v>
      </c>
      <c r="I19" s="24">
        <v>0</v>
      </c>
      <c r="J19" s="16">
        <f t="shared" si="0"/>
        <v>0</v>
      </c>
      <c r="K19" s="16">
        <f t="shared" si="3"/>
        <v>0</v>
      </c>
      <c r="L19" s="24">
        <v>0</v>
      </c>
      <c r="M19" s="15">
        <v>0</v>
      </c>
      <c r="N19" s="7" t="s">
        <v>0</v>
      </c>
      <c r="O19" s="7" t="s">
        <v>0</v>
      </c>
    </row>
    <row r="20" spans="1:15" s="8" customFormat="1" ht="37.5">
      <c r="A20" s="9"/>
      <c r="B20" s="12">
        <v>10</v>
      </c>
      <c r="C20" s="10" t="s">
        <v>12</v>
      </c>
      <c r="D20" s="13">
        <v>540</v>
      </c>
      <c r="E20" s="16">
        <f t="shared" si="1"/>
        <v>103973.4</v>
      </c>
      <c r="F20" s="24">
        <v>58749</v>
      </c>
      <c r="G20" s="15">
        <v>45224.4</v>
      </c>
      <c r="H20" s="16">
        <f t="shared" si="2"/>
        <v>0</v>
      </c>
      <c r="I20" s="24">
        <v>0</v>
      </c>
      <c r="J20" s="16">
        <f t="shared" si="0"/>
        <v>0</v>
      </c>
      <c r="K20" s="16">
        <f t="shared" si="3"/>
        <v>0</v>
      </c>
      <c r="L20" s="24">
        <v>0</v>
      </c>
      <c r="M20" s="15">
        <v>0</v>
      </c>
      <c r="N20" s="7" t="s">
        <v>0</v>
      </c>
      <c r="O20" s="7" t="s">
        <v>0</v>
      </c>
    </row>
    <row r="21" spans="1:15" s="8" customFormat="1" ht="37.5">
      <c r="A21" s="9"/>
      <c r="B21" s="12">
        <v>11</v>
      </c>
      <c r="C21" s="10" t="s">
        <v>11</v>
      </c>
      <c r="D21" s="13">
        <v>540</v>
      </c>
      <c r="E21" s="16">
        <f t="shared" si="1"/>
        <v>102009</v>
      </c>
      <c r="F21" s="24">
        <v>30353</v>
      </c>
      <c r="G21" s="15">
        <v>71656</v>
      </c>
      <c r="H21" s="16">
        <f t="shared" si="2"/>
        <v>0</v>
      </c>
      <c r="I21" s="24">
        <v>0</v>
      </c>
      <c r="J21" s="16">
        <f t="shared" si="0"/>
        <v>0</v>
      </c>
      <c r="K21" s="16">
        <f t="shared" si="3"/>
        <v>0</v>
      </c>
      <c r="L21" s="24">
        <v>0</v>
      </c>
      <c r="M21" s="15">
        <v>0</v>
      </c>
      <c r="N21" s="7" t="s">
        <v>0</v>
      </c>
      <c r="O21" s="7" t="s">
        <v>0</v>
      </c>
    </row>
    <row r="22" spans="1:15" s="8" customFormat="1" ht="37.5">
      <c r="A22" s="9"/>
      <c r="B22" s="12">
        <v>12</v>
      </c>
      <c r="C22" s="10" t="s">
        <v>10</v>
      </c>
      <c r="D22" s="13">
        <v>540</v>
      </c>
      <c r="E22" s="16">
        <f t="shared" si="1"/>
        <v>238811.8</v>
      </c>
      <c r="F22" s="24">
        <v>142955</v>
      </c>
      <c r="G22" s="15">
        <v>95856.8</v>
      </c>
      <c r="H22" s="16">
        <f t="shared" si="2"/>
        <v>0</v>
      </c>
      <c r="I22" s="24">
        <v>0</v>
      </c>
      <c r="J22" s="16">
        <f t="shared" si="0"/>
        <v>0</v>
      </c>
      <c r="K22" s="16">
        <f t="shared" si="3"/>
        <v>0</v>
      </c>
      <c r="L22" s="24">
        <v>0</v>
      </c>
      <c r="M22" s="15">
        <v>0</v>
      </c>
      <c r="N22" s="7" t="s">
        <v>0</v>
      </c>
      <c r="O22" s="7" t="s">
        <v>0</v>
      </c>
    </row>
    <row r="23" spans="1:15" s="8" customFormat="1" ht="37.5">
      <c r="A23" s="9"/>
      <c r="B23" s="12">
        <v>13</v>
      </c>
      <c r="C23" s="10" t="s">
        <v>9</v>
      </c>
      <c r="D23" s="13">
        <v>540</v>
      </c>
      <c r="E23" s="16">
        <f t="shared" si="1"/>
        <v>32976.400000000001</v>
      </c>
      <c r="F23" s="24">
        <v>11750</v>
      </c>
      <c r="G23" s="15">
        <v>21226.400000000001</v>
      </c>
      <c r="H23" s="16">
        <f t="shared" si="2"/>
        <v>0</v>
      </c>
      <c r="I23" s="24">
        <v>0</v>
      </c>
      <c r="J23" s="16">
        <f t="shared" si="0"/>
        <v>0</v>
      </c>
      <c r="K23" s="16">
        <f t="shared" si="3"/>
        <v>0</v>
      </c>
      <c r="L23" s="24">
        <v>0</v>
      </c>
      <c r="M23" s="15">
        <v>0</v>
      </c>
      <c r="N23" s="7" t="s">
        <v>0</v>
      </c>
      <c r="O23" s="7" t="s">
        <v>0</v>
      </c>
    </row>
    <row r="24" spans="1:15" s="8" customFormat="1" ht="37.5">
      <c r="A24" s="9"/>
      <c r="B24" s="12">
        <v>14</v>
      </c>
      <c r="C24" s="10" t="s">
        <v>8</v>
      </c>
      <c r="D24" s="13">
        <v>540</v>
      </c>
      <c r="E24" s="16">
        <f t="shared" si="1"/>
        <v>317012.8</v>
      </c>
      <c r="F24" s="24">
        <v>285714</v>
      </c>
      <c r="G24" s="15">
        <v>31298.799999999999</v>
      </c>
      <c r="H24" s="16">
        <f t="shared" si="2"/>
        <v>0</v>
      </c>
      <c r="I24" s="24">
        <v>0</v>
      </c>
      <c r="J24" s="16">
        <f t="shared" si="0"/>
        <v>0</v>
      </c>
      <c r="K24" s="16">
        <f t="shared" si="3"/>
        <v>0</v>
      </c>
      <c r="L24" s="24">
        <v>0</v>
      </c>
      <c r="M24" s="15">
        <v>0</v>
      </c>
      <c r="N24" s="7" t="s">
        <v>0</v>
      </c>
      <c r="O24" s="7" t="s">
        <v>0</v>
      </c>
    </row>
    <row r="25" spans="1:15" s="8" customFormat="1" ht="37.5">
      <c r="A25" s="9"/>
      <c r="B25" s="12">
        <v>15</v>
      </c>
      <c r="C25" s="10" t="s">
        <v>7</v>
      </c>
      <c r="D25" s="13">
        <v>540</v>
      </c>
      <c r="E25" s="16">
        <f t="shared" si="1"/>
        <v>233181.4</v>
      </c>
      <c r="F25" s="24">
        <v>135905</v>
      </c>
      <c r="G25" s="15">
        <v>97276.4</v>
      </c>
      <c r="H25" s="16">
        <f t="shared" si="2"/>
        <v>0</v>
      </c>
      <c r="I25" s="24">
        <v>0</v>
      </c>
      <c r="J25" s="16">
        <f t="shared" si="0"/>
        <v>0</v>
      </c>
      <c r="K25" s="16">
        <f t="shared" si="3"/>
        <v>0</v>
      </c>
      <c r="L25" s="24">
        <v>0</v>
      </c>
      <c r="M25" s="15">
        <v>0</v>
      </c>
      <c r="N25" s="7" t="s">
        <v>0</v>
      </c>
      <c r="O25" s="7" t="s">
        <v>0</v>
      </c>
    </row>
    <row r="26" spans="1:15" s="8" customFormat="1" ht="37.5">
      <c r="A26" s="9"/>
      <c r="B26" s="12">
        <v>16</v>
      </c>
      <c r="C26" s="10" t="s">
        <v>6</v>
      </c>
      <c r="D26" s="13">
        <v>540</v>
      </c>
      <c r="E26" s="16">
        <f t="shared" si="1"/>
        <v>601293</v>
      </c>
      <c r="F26" s="24">
        <v>541467</v>
      </c>
      <c r="G26" s="15">
        <v>59826</v>
      </c>
      <c r="H26" s="16">
        <f t="shared" si="2"/>
        <v>0</v>
      </c>
      <c r="I26" s="24">
        <v>0</v>
      </c>
      <c r="J26" s="16">
        <f t="shared" si="0"/>
        <v>0</v>
      </c>
      <c r="K26" s="16">
        <f t="shared" si="3"/>
        <v>0</v>
      </c>
      <c r="L26" s="24">
        <v>0</v>
      </c>
      <c r="M26" s="15">
        <v>0</v>
      </c>
      <c r="N26" s="7" t="s">
        <v>0</v>
      </c>
      <c r="O26" s="7" t="s">
        <v>0</v>
      </c>
    </row>
    <row r="27" spans="1:15" s="8" customFormat="1" ht="37.5">
      <c r="A27" s="9"/>
      <c r="B27" s="12">
        <v>17</v>
      </c>
      <c r="C27" s="10" t="s">
        <v>5</v>
      </c>
      <c r="D27" s="13">
        <v>512</v>
      </c>
      <c r="E27" s="16">
        <f t="shared" si="1"/>
        <v>11424.4</v>
      </c>
      <c r="F27" s="24">
        <v>0</v>
      </c>
      <c r="G27" s="15">
        <v>11424.4</v>
      </c>
      <c r="H27" s="16">
        <f t="shared" si="2"/>
        <v>0</v>
      </c>
      <c r="I27" s="24">
        <v>0</v>
      </c>
      <c r="J27" s="16">
        <f t="shared" si="0"/>
        <v>0</v>
      </c>
      <c r="K27" s="16">
        <f t="shared" si="3"/>
        <v>0</v>
      </c>
      <c r="L27" s="24">
        <v>0</v>
      </c>
      <c r="M27" s="15">
        <v>0</v>
      </c>
      <c r="N27" s="7" t="s">
        <v>0</v>
      </c>
      <c r="O27" s="7" t="s">
        <v>0</v>
      </c>
    </row>
    <row r="28" spans="1:15" s="8" customFormat="1" ht="37.5">
      <c r="A28" s="9"/>
      <c r="B28" s="12">
        <v>18</v>
      </c>
      <c r="C28" s="10" t="s">
        <v>4</v>
      </c>
      <c r="D28" s="13">
        <v>540</v>
      </c>
      <c r="E28" s="16">
        <f t="shared" si="1"/>
        <v>103323.8</v>
      </c>
      <c r="F28" s="24">
        <v>90277</v>
      </c>
      <c r="G28" s="15">
        <v>13046.8</v>
      </c>
      <c r="H28" s="16">
        <f t="shared" si="2"/>
        <v>0</v>
      </c>
      <c r="I28" s="24">
        <v>0</v>
      </c>
      <c r="J28" s="16">
        <f t="shared" si="0"/>
        <v>0</v>
      </c>
      <c r="K28" s="16">
        <f t="shared" si="3"/>
        <v>0</v>
      </c>
      <c r="L28" s="24">
        <v>0</v>
      </c>
      <c r="M28" s="15">
        <v>0</v>
      </c>
      <c r="N28" s="7" t="s">
        <v>0</v>
      </c>
      <c r="O28" s="7" t="s">
        <v>0</v>
      </c>
    </row>
    <row r="29" spans="1:15" s="8" customFormat="1" ht="37.5">
      <c r="A29" s="9"/>
      <c r="B29" s="12">
        <v>19</v>
      </c>
      <c r="C29" s="10" t="s">
        <v>3</v>
      </c>
      <c r="D29" s="13">
        <v>540</v>
      </c>
      <c r="E29" s="16">
        <f t="shared" si="1"/>
        <v>50916</v>
      </c>
      <c r="F29" s="24">
        <v>50916</v>
      </c>
      <c r="G29" s="15"/>
      <c r="H29" s="16">
        <f t="shared" si="2"/>
        <v>0</v>
      </c>
      <c r="I29" s="24">
        <v>0</v>
      </c>
      <c r="J29" s="16">
        <f t="shared" si="0"/>
        <v>0</v>
      </c>
      <c r="K29" s="16">
        <f t="shared" si="3"/>
        <v>0</v>
      </c>
      <c r="L29" s="24">
        <v>0</v>
      </c>
      <c r="M29" s="15">
        <v>0</v>
      </c>
      <c r="N29" s="7" t="s">
        <v>0</v>
      </c>
      <c r="O29" s="7" t="s">
        <v>0</v>
      </c>
    </row>
    <row r="30" spans="1:15" s="8" customFormat="1" ht="37.5">
      <c r="A30" s="9"/>
      <c r="B30" s="12">
        <v>20</v>
      </c>
      <c r="C30" s="10" t="s">
        <v>2</v>
      </c>
      <c r="D30" s="13">
        <v>540</v>
      </c>
      <c r="E30" s="16">
        <f t="shared" si="1"/>
        <v>59197.8</v>
      </c>
      <c r="F30" s="24">
        <v>6267</v>
      </c>
      <c r="G30" s="15">
        <v>52930.8</v>
      </c>
      <c r="H30" s="16">
        <f t="shared" si="2"/>
        <v>0</v>
      </c>
      <c r="I30" s="24">
        <v>0</v>
      </c>
      <c r="J30" s="16">
        <f t="shared" si="0"/>
        <v>0</v>
      </c>
      <c r="K30" s="16">
        <f t="shared" si="3"/>
        <v>0</v>
      </c>
      <c r="L30" s="24">
        <v>0</v>
      </c>
      <c r="M30" s="15">
        <v>0</v>
      </c>
      <c r="N30" s="7" t="s">
        <v>0</v>
      </c>
      <c r="O30" s="7" t="s">
        <v>0</v>
      </c>
    </row>
    <row r="31" spans="1:15" s="8" customFormat="1" ht="32.25" customHeight="1">
      <c r="A31" s="11"/>
      <c r="B31" s="60" t="s">
        <v>1</v>
      </c>
      <c r="C31" s="60"/>
      <c r="D31" s="14">
        <v>540</v>
      </c>
      <c r="E31" s="17">
        <f t="shared" ref="E31:F31" si="4">SUM(E11:E30)</f>
        <v>2969045.9999999995</v>
      </c>
      <c r="F31" s="17">
        <f t="shared" si="4"/>
        <v>2000000</v>
      </c>
      <c r="G31" s="17">
        <f>SUM(G11:G30)</f>
        <v>969046.00000000023</v>
      </c>
      <c r="H31" s="17">
        <f t="shared" ref="H31:I31" si="5">SUM(H11:H30)</f>
        <v>0</v>
      </c>
      <c r="I31" s="17">
        <f t="shared" si="5"/>
        <v>0</v>
      </c>
      <c r="J31" s="17">
        <f>SUM(J11:J30)</f>
        <v>0</v>
      </c>
      <c r="K31" s="17">
        <f t="shared" ref="K31:L31" si="6">SUM(K11:K30)</f>
        <v>0</v>
      </c>
      <c r="L31" s="17">
        <f t="shared" si="6"/>
        <v>0</v>
      </c>
      <c r="M31" s="17">
        <f>SUM(M11:M30)</f>
        <v>0</v>
      </c>
      <c r="N31" s="25" t="s">
        <v>0</v>
      </c>
      <c r="O31" s="7" t="s">
        <v>0</v>
      </c>
    </row>
    <row r="32" spans="1:15" ht="12.75" customHeight="1">
      <c r="A32" s="1"/>
      <c r="B32" s="1"/>
      <c r="C32" s="1"/>
      <c r="D32" s="1"/>
      <c r="E32" s="1"/>
      <c r="F32" s="1" t="s">
        <v>0</v>
      </c>
      <c r="G32" s="1" t="s">
        <v>0</v>
      </c>
      <c r="H32" s="1" t="s">
        <v>0</v>
      </c>
      <c r="I32" s="1" t="s">
        <v>0</v>
      </c>
      <c r="J32" s="1"/>
      <c r="K32" s="1" t="s">
        <v>0</v>
      </c>
      <c r="L32" s="1" t="s">
        <v>0</v>
      </c>
      <c r="M32" s="1" t="s">
        <v>0</v>
      </c>
      <c r="N32" s="1" t="s">
        <v>0</v>
      </c>
      <c r="O32" s="1" t="s">
        <v>0</v>
      </c>
    </row>
  </sheetData>
  <mergeCells count="12">
    <mergeCell ref="K3:M3"/>
    <mergeCell ref="L9:M9"/>
    <mergeCell ref="B7:M7"/>
    <mergeCell ref="L8:M8"/>
    <mergeCell ref="K9:K10"/>
    <mergeCell ref="H9:H10"/>
    <mergeCell ref="I9:J9"/>
    <mergeCell ref="B31:C31"/>
    <mergeCell ref="B9:B10"/>
    <mergeCell ref="C9:C10"/>
    <mergeCell ref="E9:E10"/>
    <mergeCell ref="F9:G9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Таблица 2</vt:lpstr>
      <vt:lpstr>Таблица 4</vt:lpstr>
      <vt:lpstr>Таблица 3</vt:lpstr>
      <vt:lpstr>Приложение №10 </vt:lpstr>
      <vt:lpstr>'Приложение №10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2022-02-15T08:54:40Z</cp:lastPrinted>
  <dcterms:created xsi:type="dcterms:W3CDTF">2017-10-30T13:20:53Z</dcterms:created>
  <dcterms:modified xsi:type="dcterms:W3CDTF">2022-03-09T10:15:44Z</dcterms:modified>
</cp:coreProperties>
</file>