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 activeTab="1"/>
  </bookViews>
  <sheets>
    <sheet name="Таблица 2" sheetId="3" r:id="rId1"/>
    <sheet name="Таблица 4" sheetId="5" r:id="rId2"/>
    <sheet name="Таблица 3" sheetId="4" r:id="rId3"/>
    <sheet name="Приложение №10 " sheetId="2" r:id="rId4"/>
  </sheets>
  <definedNames>
    <definedName name="_xlnm.Print_Area" localSheetId="3">'Приложение №10 '!$B$1:$M$33</definedName>
  </definedNames>
  <calcPr calcId="124519"/>
</workbook>
</file>

<file path=xl/calcChain.xml><?xml version="1.0" encoding="utf-8"?>
<calcChain xmlns="http://schemas.openxmlformats.org/spreadsheetml/2006/main">
  <c r="E16" i="3"/>
  <c r="E8"/>
  <c r="E9"/>
  <c r="E10"/>
  <c r="E11"/>
  <c r="E12"/>
  <c r="E13"/>
  <c r="E14"/>
  <c r="E15"/>
  <c r="E7"/>
  <c r="G16"/>
  <c r="F16"/>
  <c r="E6" i="5"/>
  <c r="E7"/>
  <c r="E8"/>
  <c r="E9"/>
  <c r="E10"/>
  <c r="E11"/>
  <c r="E12"/>
  <c r="E13"/>
  <c r="E14"/>
  <c r="E15"/>
  <c r="E5"/>
  <c r="G16"/>
  <c r="F16"/>
  <c r="M16"/>
  <c r="L16"/>
  <c r="I16"/>
  <c r="K15"/>
  <c r="J15" s="1"/>
  <c r="H15" s="1"/>
  <c r="K14"/>
  <c r="J14" s="1"/>
  <c r="H14" s="1"/>
  <c r="K13"/>
  <c r="J13" s="1"/>
  <c r="H13" s="1"/>
  <c r="K12"/>
  <c r="J12" s="1"/>
  <c r="H12" s="1"/>
  <c r="K11"/>
  <c r="J11" s="1"/>
  <c r="H11" s="1"/>
  <c r="K10"/>
  <c r="J10" s="1"/>
  <c r="H10" s="1"/>
  <c r="K9"/>
  <c r="J9" s="1"/>
  <c r="H9" s="1"/>
  <c r="K8"/>
  <c r="J8" s="1"/>
  <c r="H8" s="1"/>
  <c r="K7"/>
  <c r="J7" s="1"/>
  <c r="H7" s="1"/>
  <c r="K6"/>
  <c r="J6" s="1"/>
  <c r="H6" s="1"/>
  <c r="K5"/>
  <c r="J5" s="1"/>
  <c r="H5" s="1"/>
  <c r="I6" i="4"/>
  <c r="I7"/>
  <c r="I5"/>
  <c r="G6"/>
  <c r="G7"/>
  <c r="G5"/>
  <c r="E6"/>
  <c r="E7"/>
  <c r="E5"/>
  <c r="J8"/>
  <c r="H8"/>
  <c r="F8"/>
  <c r="J32" i="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E16" i="5" l="1"/>
  <c r="K16"/>
  <c r="E8" i="4"/>
  <c r="I8"/>
  <c r="J33" i="2"/>
  <c r="J16" i="5" l="1"/>
  <c r="H16"/>
  <c r="G8" i="4"/>
  <c r="M33" i="2"/>
  <c r="L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I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E32"/>
  <c r="F33"/>
  <c r="H33" l="1"/>
  <c r="K33"/>
  <c r="E13" l="1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G33"/>
  <c r="E33" l="1"/>
</calcChain>
</file>

<file path=xl/sharedStrings.xml><?xml version="1.0" encoding="utf-8"?>
<sst xmlns="http://schemas.openxmlformats.org/spreadsheetml/2006/main" count="223" uniqueCount="45">
  <si>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</si>
  <si>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</si>
  <si>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</si>
  <si>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</si>
  <si>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</si>
  <si>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</si>
  <si>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</si>
  <si>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</si>
  <si>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</si>
  <si>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</si>
  <si>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</si>
  <si>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</si>
  <si>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</si>
  <si>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</si>
  <si>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</si>
  <si>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</si>
  <si>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</si>
  <si>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</si>
  <si>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</si>
  <si>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</si>
  <si>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</si>
  <si>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</si>
  <si>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</si>
  <si>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</si>
  <si>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</si>
  <si>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</si>
  <si>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</si>
  <si>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2022 год, рублей</t>
  </si>
  <si>
    <t>Сумма на 2023 год, рублей</t>
  </si>
  <si>
    <t>"О  бюджете Тарского муниципального района на 2022 год и на плановый период 2023 и 2024 годов"</t>
  </si>
  <si>
    <t>Распределение
иных межбюджетных трансфертов бюджетам поселений Тарского муниципального района на 2022 год и на плановый период 2023 и 2024 годов</t>
  </si>
  <si>
    <t>Сумма на 2024 год, рублей</t>
  </si>
  <si>
    <t>Приложение № 10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</si>
  <si>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</si>
  <si>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</si>
  <si>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2</t>
  </si>
  <si>
    <t>Таблица 1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</si>
  <si>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</si>
  <si>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Таблица 3</t>
  </si>
  <si>
    <t xml:space="preserve"> на  осуществление расходов из средств резервного фонда Администрации Тарского муниципального района </t>
  </si>
  <si>
    <t>Таблица 4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</si>
  <si>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</si>
  <si>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безработных граждан, испытывающих трудности в поиске работы</t>
  </si>
  <si>
    <t>Приложение №8</t>
  </si>
  <si>
    <t>к решению Совета Тарского муниципального района</t>
  </si>
</sst>
</file>

<file path=xl/styles.xml><?xml version="1.0" encoding="utf-8"?>
<styleSheet xmlns="http://schemas.openxmlformats.org/spreadsheetml/2006/main">
  <numFmts count="1"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54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6" fillId="0" borderId="1" xfId="1" applyNumberFormat="1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Protection="1">
      <protection hidden="1"/>
    </xf>
    <xf numFmtId="2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1" fillId="0" borderId="1" xfId="0" applyNumberFormat="1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3" fillId="0" borderId="0" xfId="1" applyFont="1" applyAlignment="1">
      <alignment horizontal="right" wrapText="1"/>
    </xf>
    <xf numFmtId="0" fontId="0" fillId="0" borderId="0" xfId="0" applyAlignment="1">
      <alignment horizontal="right" wrapText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7"/>
  <sheetViews>
    <sheetView topLeftCell="A7" workbookViewId="0">
      <selection activeCell="F23" sqref="F2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37" customWidth="1"/>
    <col min="6" max="6" width="16.28515625" style="37" customWidth="1"/>
    <col min="7" max="7" width="21.85546875" style="2" customWidth="1"/>
    <col min="8" max="8" width="20" style="2" customWidth="1"/>
    <col min="9" max="9" width="15.28515625" style="2" customWidth="1"/>
    <col min="10" max="10" width="24.42578125" style="2" customWidth="1"/>
    <col min="11" max="11" width="18.7109375" style="2" customWidth="1"/>
    <col min="12" max="12" width="16.28515625" style="2" customWidth="1"/>
    <col min="13" max="13" width="24.1406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>
      <c r="A1" s="18"/>
      <c r="B1" s="18"/>
      <c r="C1" s="18"/>
      <c r="D1" s="18"/>
      <c r="E1" s="36"/>
      <c r="F1" s="36"/>
      <c r="G1" s="18"/>
      <c r="H1" s="18"/>
      <c r="I1" s="19"/>
      <c r="J1" s="19"/>
      <c r="K1" s="19"/>
      <c r="L1" s="19"/>
    </row>
    <row r="2" spans="1:15" ht="15.75">
      <c r="M2" s="28" t="s">
        <v>35</v>
      </c>
    </row>
    <row r="3" spans="1:15" ht="18.75">
      <c r="A3" s="3"/>
      <c r="B3" s="46" t="s">
        <v>30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"/>
      <c r="O3" s="4"/>
    </row>
    <row r="4" spans="1:15" ht="18.75">
      <c r="A4" s="3"/>
      <c r="B4" s="26"/>
      <c r="C4" s="26"/>
      <c r="D4" s="26"/>
      <c r="E4" s="38"/>
      <c r="F4" s="38"/>
      <c r="G4" s="26"/>
      <c r="H4" s="26"/>
      <c r="I4" s="26"/>
      <c r="J4" s="26"/>
      <c r="K4" s="26"/>
      <c r="L4" s="47"/>
      <c r="M4" s="47"/>
      <c r="N4" s="4"/>
      <c r="O4" s="4"/>
    </row>
    <row r="5" spans="1:15" s="8" customFormat="1" ht="18.75">
      <c r="A5" s="5"/>
      <c r="B5" s="48" t="s">
        <v>23</v>
      </c>
      <c r="C5" s="48" t="s">
        <v>22</v>
      </c>
      <c r="D5" s="6"/>
      <c r="E5" s="49" t="s">
        <v>27</v>
      </c>
      <c r="F5" s="48" t="s">
        <v>26</v>
      </c>
      <c r="G5" s="48"/>
      <c r="H5" s="48" t="s">
        <v>28</v>
      </c>
      <c r="I5" s="48" t="s">
        <v>26</v>
      </c>
      <c r="J5" s="48"/>
      <c r="K5" s="48" t="s">
        <v>31</v>
      </c>
      <c r="L5" s="48" t="s">
        <v>26</v>
      </c>
      <c r="M5" s="48"/>
      <c r="N5" s="7"/>
      <c r="O5" s="7"/>
    </row>
    <row r="6" spans="1:15" s="8" customFormat="1" ht="356.25">
      <c r="A6" s="5"/>
      <c r="B6" s="48"/>
      <c r="C6" s="48"/>
      <c r="D6" s="6"/>
      <c r="E6" s="49"/>
      <c r="F6" s="39" t="s">
        <v>33</v>
      </c>
      <c r="G6" s="27" t="s">
        <v>34</v>
      </c>
      <c r="H6" s="48"/>
      <c r="I6" s="27" t="s">
        <v>33</v>
      </c>
      <c r="J6" s="27" t="s">
        <v>34</v>
      </c>
      <c r="K6" s="48"/>
      <c r="L6" s="27" t="s">
        <v>33</v>
      </c>
      <c r="M6" s="27" t="s">
        <v>34</v>
      </c>
      <c r="N6" s="7"/>
      <c r="O6" s="7"/>
    </row>
    <row r="7" spans="1:15" s="8" customFormat="1" ht="37.5">
      <c r="A7" s="5"/>
      <c r="B7" s="34">
        <v>1</v>
      </c>
      <c r="C7" s="10" t="s">
        <v>20</v>
      </c>
      <c r="D7" s="6"/>
      <c r="E7" s="40">
        <f>F7+G7</f>
        <v>51401.23</v>
      </c>
      <c r="F7" s="40">
        <v>51401.23</v>
      </c>
      <c r="G7" s="39">
        <v>0</v>
      </c>
      <c r="H7" s="40">
        <v>0</v>
      </c>
      <c r="I7" s="39">
        <v>0</v>
      </c>
      <c r="J7" s="39">
        <v>0</v>
      </c>
      <c r="K7" s="40">
        <v>0</v>
      </c>
      <c r="L7" s="39">
        <v>0</v>
      </c>
      <c r="M7" s="39">
        <v>0</v>
      </c>
      <c r="N7" s="7"/>
      <c r="O7" s="7"/>
    </row>
    <row r="8" spans="1:15" s="8" customFormat="1" ht="37.5">
      <c r="A8" s="5"/>
      <c r="B8" s="34">
        <v>2</v>
      </c>
      <c r="C8" s="10" t="s">
        <v>19</v>
      </c>
      <c r="D8" s="6"/>
      <c r="E8" s="40">
        <f t="shared" ref="E8:E15" si="0">F8+G8</f>
        <v>904433.41</v>
      </c>
      <c r="F8" s="40">
        <v>153626.4</v>
      </c>
      <c r="G8" s="39">
        <v>750807.01</v>
      </c>
      <c r="H8" s="40">
        <v>0</v>
      </c>
      <c r="I8" s="39">
        <v>0</v>
      </c>
      <c r="J8" s="39">
        <v>0</v>
      </c>
      <c r="K8" s="40">
        <v>0</v>
      </c>
      <c r="L8" s="39">
        <v>0</v>
      </c>
      <c r="M8" s="39">
        <v>0</v>
      </c>
      <c r="N8" s="7"/>
      <c r="O8" s="7"/>
    </row>
    <row r="9" spans="1:15" s="8" customFormat="1" ht="37.5">
      <c r="A9" s="5"/>
      <c r="B9" s="34">
        <v>3</v>
      </c>
      <c r="C9" s="10" t="s">
        <v>18</v>
      </c>
      <c r="D9" s="6"/>
      <c r="E9" s="40">
        <f t="shared" si="0"/>
        <v>302912.57999999996</v>
      </c>
      <c r="F9" s="40">
        <v>127626.4</v>
      </c>
      <c r="G9" s="39">
        <v>175286.18</v>
      </c>
      <c r="H9" s="40">
        <v>0</v>
      </c>
      <c r="I9" s="39">
        <v>0</v>
      </c>
      <c r="J9" s="39">
        <v>0</v>
      </c>
      <c r="K9" s="40">
        <v>0</v>
      </c>
      <c r="L9" s="39">
        <v>0</v>
      </c>
      <c r="M9" s="39">
        <v>0</v>
      </c>
      <c r="N9" s="7"/>
      <c r="O9" s="7"/>
    </row>
    <row r="10" spans="1:15" s="8" customFormat="1" ht="37.5">
      <c r="A10" s="5"/>
      <c r="B10" s="34">
        <v>4</v>
      </c>
      <c r="C10" s="10" t="s">
        <v>17</v>
      </c>
      <c r="D10" s="6"/>
      <c r="E10" s="40">
        <f t="shared" si="0"/>
        <v>169285.72</v>
      </c>
      <c r="F10" s="40">
        <v>63813.2</v>
      </c>
      <c r="G10" s="39">
        <v>105472.52</v>
      </c>
      <c r="H10" s="40">
        <v>0</v>
      </c>
      <c r="I10" s="39">
        <v>0</v>
      </c>
      <c r="J10" s="39">
        <v>0</v>
      </c>
      <c r="K10" s="40">
        <v>0</v>
      </c>
      <c r="L10" s="39">
        <v>0</v>
      </c>
      <c r="M10" s="39">
        <v>0</v>
      </c>
      <c r="N10" s="7"/>
      <c r="O10" s="7"/>
    </row>
    <row r="11" spans="1:15" s="8" customFormat="1" ht="37.5">
      <c r="A11" s="5"/>
      <c r="B11" s="34">
        <v>5</v>
      </c>
      <c r="C11" s="10" t="s">
        <v>13</v>
      </c>
      <c r="D11" s="6"/>
      <c r="E11" s="40">
        <f t="shared" si="0"/>
        <v>216876.6</v>
      </c>
      <c r="F11" s="40"/>
      <c r="G11" s="39">
        <v>216876.6</v>
      </c>
      <c r="H11" s="40">
        <v>0</v>
      </c>
      <c r="I11" s="39">
        <v>0</v>
      </c>
      <c r="J11" s="39">
        <v>0</v>
      </c>
      <c r="K11" s="40">
        <v>0</v>
      </c>
      <c r="L11" s="39">
        <v>0</v>
      </c>
      <c r="M11" s="39">
        <v>0</v>
      </c>
      <c r="N11" s="7"/>
      <c r="O11" s="7"/>
    </row>
    <row r="12" spans="1:15" s="8" customFormat="1" ht="37.5">
      <c r="A12" s="5"/>
      <c r="B12" s="34">
        <v>6</v>
      </c>
      <c r="C12" s="10" t="s">
        <v>9</v>
      </c>
      <c r="D12" s="6"/>
      <c r="E12" s="40">
        <f t="shared" si="0"/>
        <v>161916.74</v>
      </c>
      <c r="F12" s="40">
        <v>63813.2</v>
      </c>
      <c r="G12" s="39">
        <v>98103.54</v>
      </c>
      <c r="H12" s="40">
        <v>0</v>
      </c>
      <c r="I12" s="39">
        <v>0</v>
      </c>
      <c r="J12" s="39">
        <v>0</v>
      </c>
      <c r="K12" s="40">
        <v>0</v>
      </c>
      <c r="L12" s="39">
        <v>0</v>
      </c>
      <c r="M12" s="39">
        <v>0</v>
      </c>
      <c r="N12" s="7"/>
      <c r="O12" s="7"/>
    </row>
    <row r="13" spans="1:15" s="8" customFormat="1" ht="37.5">
      <c r="A13" s="5"/>
      <c r="B13" s="34">
        <v>7</v>
      </c>
      <c r="C13" s="10" t="s">
        <v>5</v>
      </c>
      <c r="D13" s="6"/>
      <c r="E13" s="40">
        <f t="shared" si="0"/>
        <v>615219.58000000007</v>
      </c>
      <c r="F13" s="40">
        <v>128022</v>
      </c>
      <c r="G13" s="39">
        <v>487197.58</v>
      </c>
      <c r="H13" s="40">
        <v>0</v>
      </c>
      <c r="I13" s="39">
        <v>0</v>
      </c>
      <c r="J13" s="39">
        <v>0</v>
      </c>
      <c r="K13" s="40">
        <v>0</v>
      </c>
      <c r="L13" s="39">
        <v>0</v>
      </c>
      <c r="M13" s="39">
        <v>0</v>
      </c>
      <c r="N13" s="7"/>
      <c r="O13" s="7"/>
    </row>
    <row r="14" spans="1:15" s="8" customFormat="1" ht="37.5">
      <c r="A14" s="5"/>
      <c r="B14" s="34">
        <v>8</v>
      </c>
      <c r="C14" s="10" t="s">
        <v>4</v>
      </c>
      <c r="D14" s="6"/>
      <c r="E14" s="40">
        <f t="shared" si="0"/>
        <v>246764.86</v>
      </c>
      <c r="F14" s="40"/>
      <c r="G14" s="39">
        <v>246764.86</v>
      </c>
      <c r="H14" s="40">
        <v>0</v>
      </c>
      <c r="I14" s="39">
        <v>0</v>
      </c>
      <c r="J14" s="39">
        <v>0</v>
      </c>
      <c r="K14" s="40">
        <v>0</v>
      </c>
      <c r="L14" s="39">
        <v>0</v>
      </c>
      <c r="M14" s="39">
        <v>0</v>
      </c>
      <c r="N14" s="7"/>
      <c r="O14" s="7"/>
    </row>
    <row r="15" spans="1:15" s="8" customFormat="1" ht="37.5">
      <c r="A15" s="5"/>
      <c r="B15" s="34">
        <v>9</v>
      </c>
      <c r="C15" s="10" t="s">
        <v>3</v>
      </c>
      <c r="D15" s="6"/>
      <c r="E15" s="40">
        <f t="shared" si="0"/>
        <v>174269.28</v>
      </c>
      <c r="F15" s="40">
        <v>76813.2</v>
      </c>
      <c r="G15" s="39">
        <v>97456.08</v>
      </c>
      <c r="H15" s="40">
        <v>0</v>
      </c>
      <c r="I15" s="39">
        <v>0</v>
      </c>
      <c r="J15" s="39">
        <v>0</v>
      </c>
      <c r="K15" s="40">
        <v>0</v>
      </c>
      <c r="L15" s="39">
        <v>0</v>
      </c>
      <c r="M15" s="39">
        <v>0</v>
      </c>
      <c r="N15" s="7"/>
      <c r="O15" s="7"/>
    </row>
    <row r="16" spans="1:15" s="8" customFormat="1" ht="18.75">
      <c r="A16" s="11"/>
      <c r="B16" s="45" t="s">
        <v>1</v>
      </c>
      <c r="C16" s="45"/>
      <c r="D16" s="14">
        <v>540</v>
      </c>
      <c r="E16" s="43">
        <f>SUM(E7:E15)</f>
        <v>2843080</v>
      </c>
      <c r="F16" s="41">
        <f>SUM(F7:F15)</f>
        <v>665115.63</v>
      </c>
      <c r="G16" s="41">
        <f>SUM(G7:G15)</f>
        <v>2177964.37</v>
      </c>
      <c r="H16" s="43">
        <v>0</v>
      </c>
      <c r="I16" s="44">
        <v>0</v>
      </c>
      <c r="J16" s="44">
        <v>0</v>
      </c>
      <c r="K16" s="43">
        <v>0</v>
      </c>
      <c r="L16" s="44">
        <v>0</v>
      </c>
      <c r="M16" s="44">
        <v>0</v>
      </c>
      <c r="N16" s="25" t="s">
        <v>0</v>
      </c>
      <c r="O16" s="7" t="s">
        <v>0</v>
      </c>
    </row>
    <row r="17" spans="1:15">
      <c r="A17" s="1"/>
      <c r="B17" s="1"/>
      <c r="C17" s="1"/>
      <c r="D17" s="1"/>
      <c r="E17" s="42"/>
      <c r="F17" s="42" t="s">
        <v>0</v>
      </c>
      <c r="G17" s="1" t="s">
        <v>0</v>
      </c>
      <c r="H17" s="1" t="s">
        <v>0</v>
      </c>
      <c r="I17" s="1" t="s">
        <v>0</v>
      </c>
      <c r="J17" s="1"/>
      <c r="K17" s="1" t="s">
        <v>0</v>
      </c>
      <c r="L17" s="1" t="s">
        <v>0</v>
      </c>
      <c r="M17" s="1" t="s">
        <v>0</v>
      </c>
      <c r="N17" s="1" t="s">
        <v>0</v>
      </c>
      <c r="O17" s="1" t="s">
        <v>0</v>
      </c>
    </row>
  </sheetData>
  <mergeCells count="11">
    <mergeCell ref="B16:C16"/>
    <mergeCell ref="B3:M3"/>
    <mergeCell ref="L4:M4"/>
    <mergeCell ref="B5:B6"/>
    <mergeCell ref="C5:C6"/>
    <mergeCell ref="E5:E6"/>
    <mergeCell ref="F5:G5"/>
    <mergeCell ref="H5:H6"/>
    <mergeCell ref="I5:J5"/>
    <mergeCell ref="K5:K6"/>
    <mergeCell ref="L5:M5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7"/>
  <sheetViews>
    <sheetView tabSelected="1" workbookViewId="0">
      <selection activeCell="F16" sqref="F1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0.28515625" style="2" customWidth="1"/>
    <col min="7" max="7" width="21.28515625" style="2" customWidth="1"/>
    <col min="8" max="8" width="20" style="2" customWidth="1"/>
    <col min="9" max="9" width="20.28515625" style="2" customWidth="1"/>
    <col min="10" max="10" width="22.28515625" style="2" customWidth="1"/>
    <col min="11" max="11" width="18.7109375" style="2" customWidth="1"/>
    <col min="12" max="12" width="18.140625" style="2" customWidth="1"/>
    <col min="13" max="13" width="23.285156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81" customHeight="1">
      <c r="A1" s="3"/>
      <c r="B1" s="46" t="s">
        <v>30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"/>
      <c r="O1" s="4"/>
    </row>
    <row r="2" spans="1:15" ht="17.25" customHeight="1">
      <c r="A2" s="3"/>
      <c r="B2" s="32"/>
      <c r="C2" s="32"/>
      <c r="D2" s="32"/>
      <c r="E2" s="32"/>
      <c r="F2" s="32"/>
      <c r="G2" s="32"/>
      <c r="H2" s="32"/>
      <c r="I2" s="32"/>
      <c r="J2" s="32"/>
      <c r="K2" s="32"/>
      <c r="L2" s="47" t="s">
        <v>40</v>
      </c>
      <c r="M2" s="47"/>
      <c r="N2" s="4"/>
      <c r="O2" s="4"/>
    </row>
    <row r="3" spans="1:15" s="8" customFormat="1" ht="18.75" customHeight="1">
      <c r="A3" s="5"/>
      <c r="B3" s="48" t="s">
        <v>23</v>
      </c>
      <c r="C3" s="48" t="s">
        <v>22</v>
      </c>
      <c r="D3" s="6"/>
      <c r="E3" s="48" t="s">
        <v>27</v>
      </c>
      <c r="F3" s="48" t="s">
        <v>26</v>
      </c>
      <c r="G3" s="48"/>
      <c r="H3" s="48" t="s">
        <v>28</v>
      </c>
      <c r="I3" s="48" t="s">
        <v>26</v>
      </c>
      <c r="J3" s="48"/>
      <c r="K3" s="48" t="s">
        <v>31</v>
      </c>
      <c r="L3" s="48" t="s">
        <v>26</v>
      </c>
      <c r="M3" s="48"/>
      <c r="N3" s="7"/>
      <c r="O3" s="7"/>
    </row>
    <row r="4" spans="1:15" s="8" customFormat="1" ht="177" customHeight="1">
      <c r="A4" s="5"/>
      <c r="B4" s="48"/>
      <c r="C4" s="48"/>
      <c r="D4" s="6"/>
      <c r="E4" s="48"/>
      <c r="F4" s="27" t="s">
        <v>41</v>
      </c>
      <c r="G4" s="27" t="s">
        <v>42</v>
      </c>
      <c r="H4" s="48"/>
      <c r="I4" s="27" t="s">
        <v>41</v>
      </c>
      <c r="J4" s="27" t="s">
        <v>42</v>
      </c>
      <c r="K4" s="48"/>
      <c r="L4" s="27" t="s">
        <v>41</v>
      </c>
      <c r="M4" s="27" t="s">
        <v>42</v>
      </c>
      <c r="N4" s="7"/>
      <c r="O4" s="7"/>
    </row>
    <row r="5" spans="1:15" s="8" customFormat="1" ht="25.5" customHeight="1">
      <c r="A5" s="9"/>
      <c r="B5" s="12">
        <v>1</v>
      </c>
      <c r="C5" s="10" t="s">
        <v>18</v>
      </c>
      <c r="D5" s="13">
        <v>512</v>
      </c>
      <c r="E5" s="16">
        <f>F5+G5</f>
        <v>22465.7</v>
      </c>
      <c r="F5" s="24">
        <v>22465.7</v>
      </c>
      <c r="G5" s="15">
        <v>0</v>
      </c>
      <c r="H5" s="16">
        <f t="shared" ref="H5:H15" si="0">I5+J5</f>
        <v>0</v>
      </c>
      <c r="I5" s="24">
        <v>0</v>
      </c>
      <c r="J5" s="16">
        <f t="shared" ref="J5:K15" si="1">K5+L5</f>
        <v>0</v>
      </c>
      <c r="K5" s="16">
        <f t="shared" si="1"/>
        <v>0</v>
      </c>
      <c r="L5" s="24">
        <v>0</v>
      </c>
      <c r="M5" s="15">
        <v>0</v>
      </c>
      <c r="N5" s="7" t="s">
        <v>0</v>
      </c>
      <c r="O5" s="7" t="s">
        <v>0</v>
      </c>
    </row>
    <row r="6" spans="1:15" s="8" customFormat="1" ht="51.75" customHeight="1">
      <c r="A6" s="9"/>
      <c r="B6" s="12">
        <v>2</v>
      </c>
      <c r="C6" s="10" t="s">
        <v>15</v>
      </c>
      <c r="D6" s="13">
        <v>512</v>
      </c>
      <c r="E6" s="16">
        <f t="shared" ref="E6:E16" si="2">F6+G6</f>
        <v>123561.35</v>
      </c>
      <c r="F6" s="24">
        <v>123561.35</v>
      </c>
      <c r="G6" s="15">
        <v>0</v>
      </c>
      <c r="H6" s="16">
        <f t="shared" si="0"/>
        <v>0</v>
      </c>
      <c r="I6" s="24">
        <v>0</v>
      </c>
      <c r="J6" s="16">
        <f t="shared" si="1"/>
        <v>0</v>
      </c>
      <c r="K6" s="16">
        <f t="shared" si="1"/>
        <v>0</v>
      </c>
      <c r="L6" s="24">
        <v>0</v>
      </c>
      <c r="M6" s="15">
        <v>0</v>
      </c>
      <c r="N6" s="7" t="s">
        <v>0</v>
      </c>
      <c r="O6" s="7" t="s">
        <v>0</v>
      </c>
    </row>
    <row r="7" spans="1:15" s="8" customFormat="1" ht="37.5">
      <c r="A7" s="9"/>
      <c r="B7" s="12">
        <v>3</v>
      </c>
      <c r="C7" s="10" t="s">
        <v>12</v>
      </c>
      <c r="D7" s="13">
        <v>540</v>
      </c>
      <c r="E7" s="16">
        <f t="shared" si="2"/>
        <v>11232.85</v>
      </c>
      <c r="F7" s="24">
        <v>11232.85</v>
      </c>
      <c r="G7" s="15">
        <v>0</v>
      </c>
      <c r="H7" s="16">
        <f t="shared" si="0"/>
        <v>0</v>
      </c>
      <c r="I7" s="24">
        <v>0</v>
      </c>
      <c r="J7" s="16">
        <f t="shared" si="1"/>
        <v>0</v>
      </c>
      <c r="K7" s="16">
        <f t="shared" si="1"/>
        <v>0</v>
      </c>
      <c r="L7" s="24">
        <v>0</v>
      </c>
      <c r="M7" s="15">
        <v>0</v>
      </c>
      <c r="N7" s="7" t="s">
        <v>0</v>
      </c>
      <c r="O7" s="7" t="s">
        <v>0</v>
      </c>
    </row>
    <row r="8" spans="1:15" s="8" customFormat="1" ht="37.5">
      <c r="A8" s="9"/>
      <c r="B8" s="12">
        <v>4</v>
      </c>
      <c r="C8" s="10" t="s">
        <v>11</v>
      </c>
      <c r="D8" s="13">
        <v>540</v>
      </c>
      <c r="E8" s="16">
        <f t="shared" si="2"/>
        <v>5647.4</v>
      </c>
      <c r="F8" s="24">
        <v>0</v>
      </c>
      <c r="G8" s="15">
        <v>5647.4</v>
      </c>
      <c r="H8" s="16">
        <f t="shared" si="0"/>
        <v>0</v>
      </c>
      <c r="I8" s="24">
        <v>0</v>
      </c>
      <c r="J8" s="16">
        <f t="shared" si="1"/>
        <v>0</v>
      </c>
      <c r="K8" s="16">
        <f t="shared" si="1"/>
        <v>0</v>
      </c>
      <c r="L8" s="24">
        <v>0</v>
      </c>
      <c r="M8" s="15">
        <v>0</v>
      </c>
      <c r="N8" s="7" t="s">
        <v>0</v>
      </c>
      <c r="O8" s="7" t="s">
        <v>0</v>
      </c>
    </row>
    <row r="9" spans="1:15" s="8" customFormat="1" ht="37.5">
      <c r="A9" s="9"/>
      <c r="B9" s="12">
        <v>5</v>
      </c>
      <c r="C9" s="10" t="s">
        <v>10</v>
      </c>
      <c r="D9" s="13">
        <v>540</v>
      </c>
      <c r="E9" s="16">
        <f t="shared" si="2"/>
        <v>5647.4</v>
      </c>
      <c r="F9" s="24">
        <v>0</v>
      </c>
      <c r="G9" s="15">
        <v>5647.4</v>
      </c>
      <c r="H9" s="16">
        <f t="shared" si="0"/>
        <v>0</v>
      </c>
      <c r="I9" s="24">
        <v>0</v>
      </c>
      <c r="J9" s="16">
        <f t="shared" si="1"/>
        <v>0</v>
      </c>
      <c r="K9" s="16">
        <f t="shared" si="1"/>
        <v>0</v>
      </c>
      <c r="L9" s="24">
        <v>0</v>
      </c>
      <c r="M9" s="15">
        <v>0</v>
      </c>
      <c r="N9" s="7" t="s">
        <v>0</v>
      </c>
      <c r="O9" s="7" t="s">
        <v>0</v>
      </c>
    </row>
    <row r="10" spans="1:15" s="8" customFormat="1" ht="37.5">
      <c r="A10" s="9"/>
      <c r="B10" s="12">
        <v>6</v>
      </c>
      <c r="C10" s="10" t="s">
        <v>9</v>
      </c>
      <c r="D10" s="13">
        <v>540</v>
      </c>
      <c r="E10" s="16">
        <f t="shared" si="2"/>
        <v>22465.7</v>
      </c>
      <c r="F10" s="24">
        <v>22465.7</v>
      </c>
      <c r="G10" s="15">
        <v>0</v>
      </c>
      <c r="H10" s="16">
        <f t="shared" si="0"/>
        <v>0</v>
      </c>
      <c r="I10" s="24">
        <v>0</v>
      </c>
      <c r="J10" s="16">
        <f t="shared" si="1"/>
        <v>0</v>
      </c>
      <c r="K10" s="16">
        <f t="shared" si="1"/>
        <v>0</v>
      </c>
      <c r="L10" s="24">
        <v>0</v>
      </c>
      <c r="M10" s="15">
        <v>0</v>
      </c>
      <c r="N10" s="7" t="s">
        <v>0</v>
      </c>
      <c r="O10" s="7" t="s">
        <v>0</v>
      </c>
    </row>
    <row r="11" spans="1:15" s="8" customFormat="1" ht="37.5">
      <c r="A11" s="9"/>
      <c r="B11" s="12">
        <v>7</v>
      </c>
      <c r="C11" s="10" t="s">
        <v>8</v>
      </c>
      <c r="D11" s="13">
        <v>540</v>
      </c>
      <c r="E11" s="16">
        <f t="shared" si="2"/>
        <v>28113.1</v>
      </c>
      <c r="F11" s="24">
        <v>22465.7</v>
      </c>
      <c r="G11" s="15">
        <v>5647.4</v>
      </c>
      <c r="H11" s="16">
        <f t="shared" si="0"/>
        <v>0</v>
      </c>
      <c r="I11" s="24">
        <v>0</v>
      </c>
      <c r="J11" s="16">
        <f t="shared" si="1"/>
        <v>0</v>
      </c>
      <c r="K11" s="16">
        <f t="shared" si="1"/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37.5">
      <c r="A12" s="9"/>
      <c r="B12" s="12">
        <v>8</v>
      </c>
      <c r="C12" s="10" t="s">
        <v>6</v>
      </c>
      <c r="D12" s="13">
        <v>540</v>
      </c>
      <c r="E12" s="16">
        <f t="shared" si="2"/>
        <v>6278.88</v>
      </c>
      <c r="F12" s="24">
        <v>0</v>
      </c>
      <c r="G12" s="15">
        <v>6278.88</v>
      </c>
      <c r="H12" s="16">
        <f t="shared" si="0"/>
        <v>0</v>
      </c>
      <c r="I12" s="24">
        <v>0</v>
      </c>
      <c r="J12" s="16">
        <f t="shared" si="1"/>
        <v>0</v>
      </c>
      <c r="K12" s="16">
        <f t="shared" si="1"/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9</v>
      </c>
      <c r="C13" s="10" t="s">
        <v>5</v>
      </c>
      <c r="D13" s="13">
        <v>512</v>
      </c>
      <c r="E13" s="16">
        <f t="shared" si="2"/>
        <v>33698.550000000003</v>
      </c>
      <c r="F13" s="24">
        <v>33698.550000000003</v>
      </c>
      <c r="G13" s="15">
        <v>0</v>
      </c>
      <c r="H13" s="16">
        <f t="shared" si="0"/>
        <v>0</v>
      </c>
      <c r="I13" s="24">
        <v>0</v>
      </c>
      <c r="J13" s="16">
        <f t="shared" si="1"/>
        <v>0</v>
      </c>
      <c r="K13" s="16">
        <f t="shared" si="1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37.5">
      <c r="A14" s="9"/>
      <c r="B14" s="12">
        <v>10</v>
      </c>
      <c r="C14" s="10" t="s">
        <v>4</v>
      </c>
      <c r="D14" s="13">
        <v>540</v>
      </c>
      <c r="E14" s="16">
        <f t="shared" si="2"/>
        <v>22465.7</v>
      </c>
      <c r="F14" s="24">
        <v>22465.7</v>
      </c>
      <c r="G14" s="15">
        <v>0</v>
      </c>
      <c r="H14" s="16">
        <f t="shared" si="0"/>
        <v>0</v>
      </c>
      <c r="I14" s="24">
        <v>0</v>
      </c>
      <c r="J14" s="16">
        <f t="shared" si="1"/>
        <v>0</v>
      </c>
      <c r="K14" s="16">
        <f t="shared" si="1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11</v>
      </c>
      <c r="C15" s="10" t="s">
        <v>3</v>
      </c>
      <c r="D15" s="13">
        <v>540</v>
      </c>
      <c r="E15" s="16">
        <f t="shared" si="2"/>
        <v>5647.4</v>
      </c>
      <c r="F15" s="24">
        <v>0</v>
      </c>
      <c r="G15" s="15">
        <v>5647.4</v>
      </c>
      <c r="H15" s="16">
        <f t="shared" si="0"/>
        <v>0</v>
      </c>
      <c r="I15" s="24">
        <v>0</v>
      </c>
      <c r="J15" s="16">
        <f t="shared" si="1"/>
        <v>0</v>
      </c>
      <c r="K15" s="16">
        <f t="shared" si="1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32.25" customHeight="1">
      <c r="A16" s="11"/>
      <c r="B16" s="45" t="s">
        <v>1</v>
      </c>
      <c r="C16" s="45"/>
      <c r="D16" s="14">
        <v>540</v>
      </c>
      <c r="E16" s="35">
        <f t="shared" si="2"/>
        <v>287224.03000000003</v>
      </c>
      <c r="F16" s="17">
        <f>SUM(F5:F15)</f>
        <v>258355.55000000005</v>
      </c>
      <c r="G16" s="17">
        <f>SUM(G8:G15)</f>
        <v>28868.479999999996</v>
      </c>
      <c r="H16" s="17">
        <f t="shared" ref="H16:M16" si="3">SUM(H5:H15)</f>
        <v>0</v>
      </c>
      <c r="I16" s="17">
        <f t="shared" si="3"/>
        <v>0</v>
      </c>
      <c r="J16" s="17">
        <f t="shared" si="3"/>
        <v>0</v>
      </c>
      <c r="K16" s="17">
        <f t="shared" si="3"/>
        <v>0</v>
      </c>
      <c r="L16" s="17">
        <f t="shared" si="3"/>
        <v>0</v>
      </c>
      <c r="M16" s="17">
        <f t="shared" si="3"/>
        <v>0</v>
      </c>
      <c r="N16" s="25" t="s">
        <v>0</v>
      </c>
      <c r="O16" s="7" t="s">
        <v>0</v>
      </c>
    </row>
    <row r="17" spans="1:15" ht="12.75" customHeight="1">
      <c r="A17" s="1"/>
      <c r="B17" s="1"/>
      <c r="C17" s="1"/>
      <c r="D17" s="1"/>
      <c r="E17" s="1"/>
      <c r="F17" s="1" t="s">
        <v>0</v>
      </c>
      <c r="G17" s="1" t="s">
        <v>0</v>
      </c>
      <c r="H17" s="1" t="s">
        <v>0</v>
      </c>
      <c r="I17" s="1" t="s">
        <v>0</v>
      </c>
      <c r="J17" s="1"/>
      <c r="K17" s="1" t="s">
        <v>0</v>
      </c>
      <c r="L17" s="1" t="s">
        <v>0</v>
      </c>
      <c r="M17" s="1" t="s">
        <v>0</v>
      </c>
      <c r="N17" s="1" t="s">
        <v>0</v>
      </c>
      <c r="O17" s="1" t="s">
        <v>0</v>
      </c>
    </row>
  </sheetData>
  <mergeCells count="11">
    <mergeCell ref="I3:J3"/>
    <mergeCell ref="K3:K4"/>
    <mergeCell ref="L3:M3"/>
    <mergeCell ref="B16:C16"/>
    <mergeCell ref="B1:M1"/>
    <mergeCell ref="L2:M2"/>
    <mergeCell ref="B3:B4"/>
    <mergeCell ref="C3:C4"/>
    <mergeCell ref="E3:E4"/>
    <mergeCell ref="F3:G3"/>
    <mergeCell ref="H3:H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"/>
  <sheetViews>
    <sheetView workbookViewId="0">
      <selection activeCell="G14" sqref="G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20" style="2" customWidth="1"/>
    <col min="8" max="8" width="29.42578125" style="2" customWidth="1"/>
    <col min="9" max="9" width="18.7109375" style="2" customWidth="1"/>
    <col min="10" max="10" width="29.42578125" style="2" customWidth="1"/>
    <col min="11" max="11" width="9.140625" style="2" customWidth="1"/>
    <col min="12" max="12" width="0" style="2" hidden="1" customWidth="1"/>
    <col min="13" max="239" width="9.140625" style="2" customWidth="1"/>
    <col min="240" max="16384" width="9.140625" style="2"/>
  </cols>
  <sheetData>
    <row r="1" spans="1:12" ht="81" customHeight="1">
      <c r="A1" s="3"/>
      <c r="B1" s="46" t="s">
        <v>30</v>
      </c>
      <c r="C1" s="46"/>
      <c r="D1" s="46"/>
      <c r="E1" s="46"/>
      <c r="F1" s="46"/>
      <c r="G1" s="46"/>
      <c r="H1" s="46"/>
      <c r="I1" s="46"/>
      <c r="J1" s="46"/>
      <c r="K1" s="4"/>
      <c r="L1" s="4"/>
    </row>
    <row r="2" spans="1:12" ht="17.25" customHeight="1">
      <c r="A2" s="3"/>
      <c r="B2" s="29"/>
      <c r="C2" s="29"/>
      <c r="D2" s="29"/>
      <c r="E2" s="29"/>
      <c r="F2" s="29"/>
      <c r="G2" s="29"/>
      <c r="H2" s="29"/>
      <c r="I2" s="29"/>
      <c r="J2" s="30" t="s">
        <v>38</v>
      </c>
      <c r="K2" s="4"/>
      <c r="L2" s="4"/>
    </row>
    <row r="3" spans="1:12" s="8" customFormat="1" ht="18.75" customHeight="1">
      <c r="A3" s="5"/>
      <c r="B3" s="48" t="s">
        <v>23</v>
      </c>
      <c r="C3" s="48" t="s">
        <v>22</v>
      </c>
      <c r="D3" s="6"/>
      <c r="E3" s="48" t="s">
        <v>27</v>
      </c>
      <c r="F3" s="31" t="s">
        <v>26</v>
      </c>
      <c r="G3" s="48" t="s">
        <v>28</v>
      </c>
      <c r="H3" s="31" t="s">
        <v>26</v>
      </c>
      <c r="I3" s="48" t="s">
        <v>31</v>
      </c>
      <c r="J3" s="31" t="s">
        <v>26</v>
      </c>
      <c r="K3" s="7"/>
      <c r="L3" s="7"/>
    </row>
    <row r="4" spans="1:12" s="8" customFormat="1" ht="129.75" customHeight="1">
      <c r="A4" s="5"/>
      <c r="B4" s="48"/>
      <c r="C4" s="48"/>
      <c r="D4" s="6"/>
      <c r="E4" s="48"/>
      <c r="F4" s="33" t="s">
        <v>39</v>
      </c>
      <c r="G4" s="48"/>
      <c r="H4" s="33" t="s">
        <v>39</v>
      </c>
      <c r="I4" s="48"/>
      <c r="J4" s="33" t="s">
        <v>39</v>
      </c>
      <c r="K4" s="7"/>
      <c r="L4" s="7"/>
    </row>
    <row r="5" spans="1:12" s="8" customFormat="1" ht="25.5" customHeight="1">
      <c r="A5" s="9"/>
      <c r="B5" s="12">
        <v>1</v>
      </c>
      <c r="C5" s="10" t="s">
        <v>18</v>
      </c>
      <c r="D5" s="13">
        <v>512</v>
      </c>
      <c r="E5" s="16">
        <f>F5</f>
        <v>22000</v>
      </c>
      <c r="F5" s="24">
        <v>22000</v>
      </c>
      <c r="G5" s="16">
        <f>H5</f>
        <v>0</v>
      </c>
      <c r="H5" s="24">
        <v>0</v>
      </c>
      <c r="I5" s="16">
        <f>J5</f>
        <v>0</v>
      </c>
      <c r="J5" s="24">
        <v>0</v>
      </c>
      <c r="K5" s="7" t="s">
        <v>0</v>
      </c>
      <c r="L5" s="7" t="s">
        <v>0</v>
      </c>
    </row>
    <row r="6" spans="1:12" s="8" customFormat="1" ht="37.5">
      <c r="A6" s="9"/>
      <c r="B6" s="12">
        <v>2</v>
      </c>
      <c r="C6" s="10" t="s">
        <v>12</v>
      </c>
      <c r="D6" s="13">
        <v>540</v>
      </c>
      <c r="E6" s="16">
        <f t="shared" ref="E6:E7" si="0">F6</f>
        <v>21800</v>
      </c>
      <c r="F6" s="24">
        <v>21800</v>
      </c>
      <c r="G6" s="16">
        <f t="shared" ref="G6:G7" si="1">H6</f>
        <v>0</v>
      </c>
      <c r="H6" s="24">
        <v>0</v>
      </c>
      <c r="I6" s="16">
        <f t="shared" ref="I6:I7" si="2">J6</f>
        <v>0</v>
      </c>
      <c r="J6" s="24">
        <v>0</v>
      </c>
      <c r="K6" s="7" t="s">
        <v>0</v>
      </c>
      <c r="L6" s="7" t="s">
        <v>0</v>
      </c>
    </row>
    <row r="7" spans="1:12" s="8" customFormat="1" ht="37.5">
      <c r="A7" s="9"/>
      <c r="B7" s="12">
        <v>3</v>
      </c>
      <c r="C7" s="10" t="s">
        <v>4</v>
      </c>
      <c r="D7" s="13">
        <v>540</v>
      </c>
      <c r="E7" s="16">
        <f t="shared" si="0"/>
        <v>99389.04</v>
      </c>
      <c r="F7" s="24">
        <v>99389.04</v>
      </c>
      <c r="G7" s="16">
        <f t="shared" si="1"/>
        <v>0</v>
      </c>
      <c r="H7" s="24">
        <v>0</v>
      </c>
      <c r="I7" s="16">
        <f t="shared" si="2"/>
        <v>0</v>
      </c>
      <c r="J7" s="24">
        <v>0</v>
      </c>
      <c r="K7" s="7" t="s">
        <v>0</v>
      </c>
      <c r="L7" s="7" t="s">
        <v>0</v>
      </c>
    </row>
    <row r="8" spans="1:12" s="8" customFormat="1" ht="32.25" customHeight="1">
      <c r="A8" s="11"/>
      <c r="B8" s="45" t="s">
        <v>1</v>
      </c>
      <c r="C8" s="45"/>
      <c r="D8" s="14">
        <v>540</v>
      </c>
      <c r="E8" s="17">
        <f t="shared" ref="E8:J8" si="3">SUM(E5:E7)</f>
        <v>143189.03999999998</v>
      </c>
      <c r="F8" s="17">
        <f t="shared" si="3"/>
        <v>143189.03999999998</v>
      </c>
      <c r="G8" s="17">
        <f t="shared" si="3"/>
        <v>0</v>
      </c>
      <c r="H8" s="17">
        <f t="shared" si="3"/>
        <v>0</v>
      </c>
      <c r="I8" s="17">
        <f t="shared" si="3"/>
        <v>0</v>
      </c>
      <c r="J8" s="17">
        <f t="shared" si="3"/>
        <v>0</v>
      </c>
      <c r="K8" s="25" t="s">
        <v>0</v>
      </c>
      <c r="L8" s="7" t="s">
        <v>0</v>
      </c>
    </row>
    <row r="9" spans="1:12" ht="12.75" customHeight="1">
      <c r="A9" s="1"/>
      <c r="B9" s="1"/>
      <c r="C9" s="1"/>
      <c r="D9" s="1"/>
      <c r="E9" s="1"/>
      <c r="F9" s="1" t="s">
        <v>0</v>
      </c>
      <c r="G9" s="1" t="s">
        <v>0</v>
      </c>
      <c r="H9" s="1" t="s">
        <v>0</v>
      </c>
      <c r="I9" s="1" t="s">
        <v>0</v>
      </c>
      <c r="J9" s="1" t="s">
        <v>0</v>
      </c>
      <c r="K9" s="1" t="s">
        <v>0</v>
      </c>
      <c r="L9" s="1" t="s">
        <v>0</v>
      </c>
    </row>
  </sheetData>
  <mergeCells count="7">
    <mergeCell ref="I3:I4"/>
    <mergeCell ref="B8:C8"/>
    <mergeCell ref="B1:J1"/>
    <mergeCell ref="B3:B4"/>
    <mergeCell ref="C3:C4"/>
    <mergeCell ref="E3:E4"/>
    <mergeCell ref="G3:G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4"/>
  <sheetViews>
    <sheetView showGridLines="0" view="pageBreakPreview" zoomScale="60" workbookViewId="0">
      <selection activeCell="H11" sqref="H11:H1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5.75">
      <c r="K1" s="52" t="s">
        <v>43</v>
      </c>
      <c r="L1" s="53"/>
      <c r="M1" s="53"/>
    </row>
    <row r="2" spans="1:15" ht="84" customHeight="1">
      <c r="K2" s="52" t="s">
        <v>37</v>
      </c>
      <c r="L2" s="53"/>
      <c r="M2" s="53"/>
    </row>
    <row r="3" spans="1:15" s="20" customFormat="1" ht="18.75" customHeight="1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32</v>
      </c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19"/>
      <c r="L4" s="19"/>
      <c r="M4" s="21" t="s">
        <v>44</v>
      </c>
    </row>
    <row r="5" spans="1:15" s="20" customFormat="1" ht="45.75" customHeight="1">
      <c r="A5" s="18"/>
      <c r="B5" s="19"/>
      <c r="C5" s="19"/>
      <c r="D5" s="19"/>
      <c r="E5" s="19"/>
      <c r="F5" s="19"/>
      <c r="G5" s="19"/>
      <c r="H5" s="19"/>
      <c r="I5" s="19"/>
      <c r="J5" s="19"/>
      <c r="K5" s="50" t="s">
        <v>29</v>
      </c>
      <c r="L5" s="51"/>
      <c r="M5" s="51"/>
    </row>
    <row r="6" spans="1:15" s="20" customFormat="1" ht="18.75" customHeight="1">
      <c r="A6" s="18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5" s="20" customFormat="1" ht="409.6" hidden="1" customHeight="1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9" spans="1:15" ht="81" customHeight="1">
      <c r="A9" s="3"/>
      <c r="B9" s="46" t="s">
        <v>30</v>
      </c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"/>
      <c r="O9" s="4"/>
    </row>
    <row r="10" spans="1:15" ht="17.25" customHeight="1">
      <c r="A10" s="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47" t="s">
        <v>36</v>
      </c>
      <c r="M10" s="47"/>
      <c r="N10" s="4"/>
      <c r="O10" s="4"/>
    </row>
    <row r="11" spans="1:15" s="8" customFormat="1" ht="18.75" customHeight="1">
      <c r="A11" s="5"/>
      <c r="B11" s="48" t="s">
        <v>23</v>
      </c>
      <c r="C11" s="48" t="s">
        <v>22</v>
      </c>
      <c r="D11" s="6"/>
      <c r="E11" s="48" t="s">
        <v>27</v>
      </c>
      <c r="F11" s="48" t="s">
        <v>26</v>
      </c>
      <c r="G11" s="48"/>
      <c r="H11" s="48" t="s">
        <v>28</v>
      </c>
      <c r="I11" s="48" t="s">
        <v>26</v>
      </c>
      <c r="J11" s="48"/>
      <c r="K11" s="48" t="s">
        <v>31</v>
      </c>
      <c r="L11" s="48" t="s">
        <v>26</v>
      </c>
      <c r="M11" s="48"/>
      <c r="N11" s="7"/>
      <c r="O11" s="7"/>
    </row>
    <row r="12" spans="1:15" s="8" customFormat="1" ht="409.5">
      <c r="A12" s="5"/>
      <c r="B12" s="48"/>
      <c r="C12" s="48"/>
      <c r="D12" s="6"/>
      <c r="E12" s="48"/>
      <c r="F12" s="22" t="s">
        <v>24</v>
      </c>
      <c r="G12" s="22" t="s">
        <v>25</v>
      </c>
      <c r="H12" s="48"/>
      <c r="I12" s="22" t="s">
        <v>24</v>
      </c>
      <c r="J12" s="22" t="s">
        <v>25</v>
      </c>
      <c r="K12" s="48"/>
      <c r="L12" s="22" t="s">
        <v>24</v>
      </c>
      <c r="M12" s="22" t="s">
        <v>25</v>
      </c>
      <c r="N12" s="7"/>
      <c r="O12" s="7"/>
    </row>
    <row r="13" spans="1:15" s="8" customFormat="1" ht="37.5">
      <c r="A13" s="9"/>
      <c r="B13" s="12">
        <v>1</v>
      </c>
      <c r="C13" s="10" t="s">
        <v>21</v>
      </c>
      <c r="D13" s="13">
        <v>540</v>
      </c>
      <c r="E13" s="16">
        <f>F13+G13</f>
        <v>491240.2</v>
      </c>
      <c r="F13" s="24">
        <v>421815</v>
      </c>
      <c r="G13" s="15">
        <v>69425.2</v>
      </c>
      <c r="H13" s="16">
        <f>I13+J13</f>
        <v>0</v>
      </c>
      <c r="I13" s="24">
        <v>0</v>
      </c>
      <c r="J13" s="16">
        <f t="shared" ref="J13:J32" si="0">K13+L13</f>
        <v>0</v>
      </c>
      <c r="K13" s="16">
        <f>L13+M13</f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37.5">
      <c r="A14" s="9"/>
      <c r="B14" s="12">
        <v>2</v>
      </c>
      <c r="C14" s="10" t="s">
        <v>20</v>
      </c>
      <c r="D14" s="13">
        <v>540</v>
      </c>
      <c r="E14" s="16">
        <f t="shared" ref="E14:E32" si="1">F14+G14</f>
        <v>38937.599999999999</v>
      </c>
      <c r="F14" s="24">
        <v>0</v>
      </c>
      <c r="G14" s="15">
        <v>38937.599999999999</v>
      </c>
      <c r="H14" s="16">
        <f t="shared" ref="H14:H32" si="2">I14+J14</f>
        <v>0</v>
      </c>
      <c r="I14" s="24">
        <v>0</v>
      </c>
      <c r="J14" s="16">
        <f t="shared" si="0"/>
        <v>0</v>
      </c>
      <c r="K14" s="16">
        <f t="shared" ref="K14:K32" si="3">L14+M14</f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3</v>
      </c>
      <c r="C15" s="10" t="s">
        <v>19</v>
      </c>
      <c r="D15" s="13">
        <v>540</v>
      </c>
      <c r="E15" s="16">
        <f t="shared" si="1"/>
        <v>106445.8</v>
      </c>
      <c r="F15" s="24">
        <v>78527</v>
      </c>
      <c r="G15" s="15">
        <v>27918.799999999999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25.5" customHeight="1">
      <c r="A16" s="9"/>
      <c r="B16" s="12">
        <v>4</v>
      </c>
      <c r="C16" s="10" t="s">
        <v>18</v>
      </c>
      <c r="D16" s="13">
        <v>512</v>
      </c>
      <c r="E16" s="16">
        <f t="shared" si="1"/>
        <v>103006</v>
      </c>
      <c r="F16" s="24">
        <v>78332</v>
      </c>
      <c r="G16" s="15">
        <v>24674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5</v>
      </c>
      <c r="C17" s="10" t="s">
        <v>17</v>
      </c>
      <c r="D17" s="13">
        <v>512</v>
      </c>
      <c r="E17" s="16">
        <f t="shared" si="1"/>
        <v>50835.8</v>
      </c>
      <c r="F17" s="24">
        <v>30353</v>
      </c>
      <c r="G17" s="15">
        <v>20482.8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45" customHeight="1">
      <c r="A18" s="9"/>
      <c r="B18" s="12">
        <v>6</v>
      </c>
      <c r="C18" s="10" t="s">
        <v>16</v>
      </c>
      <c r="D18" s="13">
        <v>540</v>
      </c>
      <c r="E18" s="16">
        <f t="shared" si="1"/>
        <v>154260.6</v>
      </c>
      <c r="F18" s="24">
        <v>15275</v>
      </c>
      <c r="G18" s="15">
        <v>138985.60000000001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51.75" customHeight="1">
      <c r="A19" s="9"/>
      <c r="B19" s="12">
        <v>7</v>
      </c>
      <c r="C19" s="10" t="s">
        <v>15</v>
      </c>
      <c r="D19" s="13">
        <v>512</v>
      </c>
      <c r="E19" s="16">
        <f t="shared" si="1"/>
        <v>49939.8</v>
      </c>
      <c r="F19" s="24">
        <v>21345</v>
      </c>
      <c r="G19" s="15">
        <v>28594.799999999999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8</v>
      </c>
      <c r="C20" s="10" t="s">
        <v>14</v>
      </c>
      <c r="D20" s="13">
        <v>540</v>
      </c>
      <c r="E20" s="16">
        <f t="shared" si="1"/>
        <v>91868.4</v>
      </c>
      <c r="F20" s="24">
        <v>0</v>
      </c>
      <c r="G20" s="15">
        <v>91868.4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9</v>
      </c>
      <c r="C21" s="10" t="s">
        <v>13</v>
      </c>
      <c r="D21" s="13">
        <v>512</v>
      </c>
      <c r="E21" s="16">
        <f t="shared" si="1"/>
        <v>28392</v>
      </c>
      <c r="F21" s="24">
        <v>0</v>
      </c>
      <c r="G21" s="15">
        <v>28392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10</v>
      </c>
      <c r="C22" s="10" t="s">
        <v>12</v>
      </c>
      <c r="D22" s="13">
        <v>540</v>
      </c>
      <c r="E22" s="16">
        <f t="shared" si="1"/>
        <v>103973.4</v>
      </c>
      <c r="F22" s="24">
        <v>58749</v>
      </c>
      <c r="G22" s="15">
        <v>45224.4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11</v>
      </c>
      <c r="C23" s="10" t="s">
        <v>11</v>
      </c>
      <c r="D23" s="13">
        <v>540</v>
      </c>
      <c r="E23" s="16">
        <f t="shared" si="1"/>
        <v>102009</v>
      </c>
      <c r="F23" s="24">
        <v>30353</v>
      </c>
      <c r="G23" s="15">
        <v>71656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12</v>
      </c>
      <c r="C24" s="10" t="s">
        <v>10</v>
      </c>
      <c r="D24" s="13">
        <v>540</v>
      </c>
      <c r="E24" s="16">
        <f t="shared" si="1"/>
        <v>238811.8</v>
      </c>
      <c r="F24" s="24">
        <v>142955</v>
      </c>
      <c r="G24" s="15">
        <v>95856.8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13</v>
      </c>
      <c r="C25" s="10" t="s">
        <v>9</v>
      </c>
      <c r="D25" s="13">
        <v>540</v>
      </c>
      <c r="E25" s="16">
        <f t="shared" si="1"/>
        <v>32976.400000000001</v>
      </c>
      <c r="F25" s="24">
        <v>11750</v>
      </c>
      <c r="G25" s="15">
        <v>21226.400000000001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14</v>
      </c>
      <c r="C26" s="10" t="s">
        <v>8</v>
      </c>
      <c r="D26" s="13">
        <v>540</v>
      </c>
      <c r="E26" s="16">
        <f t="shared" si="1"/>
        <v>317012.8</v>
      </c>
      <c r="F26" s="24">
        <v>285714</v>
      </c>
      <c r="G26" s="15">
        <v>31298.799999999999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15</v>
      </c>
      <c r="C27" s="10" t="s">
        <v>7</v>
      </c>
      <c r="D27" s="13">
        <v>540</v>
      </c>
      <c r="E27" s="16">
        <f t="shared" si="1"/>
        <v>233181.4</v>
      </c>
      <c r="F27" s="24">
        <v>135905</v>
      </c>
      <c r="G27" s="15">
        <v>97276.4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16</v>
      </c>
      <c r="C28" s="10" t="s">
        <v>6</v>
      </c>
      <c r="D28" s="13">
        <v>540</v>
      </c>
      <c r="E28" s="16">
        <f t="shared" si="1"/>
        <v>601293</v>
      </c>
      <c r="F28" s="24">
        <v>541467</v>
      </c>
      <c r="G28" s="15">
        <v>59826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17</v>
      </c>
      <c r="C29" s="10" t="s">
        <v>5</v>
      </c>
      <c r="D29" s="13">
        <v>512</v>
      </c>
      <c r="E29" s="16">
        <f t="shared" si="1"/>
        <v>11424.4</v>
      </c>
      <c r="F29" s="24">
        <v>0</v>
      </c>
      <c r="G29" s="15">
        <v>11424.4</v>
      </c>
      <c r="H29" s="16">
        <f t="shared" si="2"/>
        <v>0</v>
      </c>
      <c r="I29" s="24">
        <v>0</v>
      </c>
      <c r="J29" s="16">
        <f t="shared" si="0"/>
        <v>0</v>
      </c>
      <c r="K29" s="16">
        <f t="shared" si="3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18</v>
      </c>
      <c r="C30" s="10" t="s">
        <v>4</v>
      </c>
      <c r="D30" s="13">
        <v>540</v>
      </c>
      <c r="E30" s="16">
        <f t="shared" si="1"/>
        <v>103323.8</v>
      </c>
      <c r="F30" s="24">
        <v>90277</v>
      </c>
      <c r="G30" s="15">
        <v>13046.8</v>
      </c>
      <c r="H30" s="16">
        <f t="shared" si="2"/>
        <v>0</v>
      </c>
      <c r="I30" s="24">
        <v>0</v>
      </c>
      <c r="J30" s="16">
        <f t="shared" si="0"/>
        <v>0</v>
      </c>
      <c r="K30" s="16">
        <f t="shared" si="3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7.5">
      <c r="A31" s="9"/>
      <c r="B31" s="12">
        <v>19</v>
      </c>
      <c r="C31" s="10" t="s">
        <v>3</v>
      </c>
      <c r="D31" s="13">
        <v>540</v>
      </c>
      <c r="E31" s="16">
        <f t="shared" si="1"/>
        <v>50916</v>
      </c>
      <c r="F31" s="24">
        <v>50916</v>
      </c>
      <c r="G31" s="15"/>
      <c r="H31" s="16">
        <f t="shared" si="2"/>
        <v>0</v>
      </c>
      <c r="I31" s="24">
        <v>0</v>
      </c>
      <c r="J31" s="16">
        <f t="shared" si="0"/>
        <v>0</v>
      </c>
      <c r="K31" s="16">
        <f t="shared" si="3"/>
        <v>0</v>
      </c>
      <c r="L31" s="24">
        <v>0</v>
      </c>
      <c r="M31" s="15">
        <v>0</v>
      </c>
      <c r="N31" s="7" t="s">
        <v>0</v>
      </c>
      <c r="O31" s="7" t="s">
        <v>0</v>
      </c>
    </row>
    <row r="32" spans="1:15" s="8" customFormat="1" ht="37.5">
      <c r="A32" s="9"/>
      <c r="B32" s="12">
        <v>20</v>
      </c>
      <c r="C32" s="10" t="s">
        <v>2</v>
      </c>
      <c r="D32" s="13">
        <v>540</v>
      </c>
      <c r="E32" s="16">
        <f t="shared" si="1"/>
        <v>59197.8</v>
      </c>
      <c r="F32" s="24">
        <v>6267</v>
      </c>
      <c r="G32" s="15">
        <v>52930.8</v>
      </c>
      <c r="H32" s="16">
        <f t="shared" si="2"/>
        <v>0</v>
      </c>
      <c r="I32" s="24">
        <v>0</v>
      </c>
      <c r="J32" s="16">
        <f t="shared" si="0"/>
        <v>0</v>
      </c>
      <c r="K32" s="16">
        <f t="shared" si="3"/>
        <v>0</v>
      </c>
      <c r="L32" s="24">
        <v>0</v>
      </c>
      <c r="M32" s="15">
        <v>0</v>
      </c>
      <c r="N32" s="7" t="s">
        <v>0</v>
      </c>
      <c r="O32" s="7" t="s">
        <v>0</v>
      </c>
    </row>
    <row r="33" spans="1:15" s="8" customFormat="1" ht="32.25" customHeight="1">
      <c r="A33" s="11"/>
      <c r="B33" s="45" t="s">
        <v>1</v>
      </c>
      <c r="C33" s="45"/>
      <c r="D33" s="14">
        <v>540</v>
      </c>
      <c r="E33" s="17">
        <f t="shared" ref="E33:F33" si="4">SUM(E13:E32)</f>
        <v>2969045.9999999995</v>
      </c>
      <c r="F33" s="17">
        <f t="shared" si="4"/>
        <v>2000000</v>
      </c>
      <c r="G33" s="17">
        <f>SUM(G13:G32)</f>
        <v>969046.00000000023</v>
      </c>
      <c r="H33" s="17">
        <f t="shared" ref="H33:I33" si="5">SUM(H13:H32)</f>
        <v>0</v>
      </c>
      <c r="I33" s="17">
        <f t="shared" si="5"/>
        <v>0</v>
      </c>
      <c r="J33" s="17">
        <f>SUM(J13:J32)</f>
        <v>0</v>
      </c>
      <c r="K33" s="17">
        <f t="shared" ref="K33:L33" si="6">SUM(K13:K32)</f>
        <v>0</v>
      </c>
      <c r="L33" s="17">
        <f t="shared" si="6"/>
        <v>0</v>
      </c>
      <c r="M33" s="17">
        <f>SUM(M13:M32)</f>
        <v>0</v>
      </c>
      <c r="N33" s="25" t="s">
        <v>0</v>
      </c>
      <c r="O33" s="7" t="s">
        <v>0</v>
      </c>
    </row>
    <row r="34" spans="1:15" ht="12.75" customHeight="1">
      <c r="A34" s="1"/>
      <c r="B34" s="1"/>
      <c r="C34" s="1"/>
      <c r="D34" s="1"/>
      <c r="E34" s="1"/>
      <c r="F34" s="1" t="s">
        <v>0</v>
      </c>
      <c r="G34" s="1" t="s">
        <v>0</v>
      </c>
      <c r="H34" s="1" t="s">
        <v>0</v>
      </c>
      <c r="I34" s="1" t="s">
        <v>0</v>
      </c>
      <c r="J34" s="1"/>
      <c r="K34" s="1" t="s">
        <v>0</v>
      </c>
      <c r="L34" s="1" t="s">
        <v>0</v>
      </c>
      <c r="M34" s="1" t="s">
        <v>0</v>
      </c>
      <c r="N34" s="1" t="s">
        <v>0</v>
      </c>
      <c r="O34" s="1" t="s">
        <v>0</v>
      </c>
    </row>
  </sheetData>
  <mergeCells count="14">
    <mergeCell ref="K5:M5"/>
    <mergeCell ref="K1:M1"/>
    <mergeCell ref="K2:M2"/>
    <mergeCell ref="L11:M11"/>
    <mergeCell ref="B9:M9"/>
    <mergeCell ref="L10:M10"/>
    <mergeCell ref="K11:K12"/>
    <mergeCell ref="H11:H12"/>
    <mergeCell ref="I11:J11"/>
    <mergeCell ref="B33:C33"/>
    <mergeCell ref="B11:B12"/>
    <mergeCell ref="C11:C12"/>
    <mergeCell ref="E11:E12"/>
    <mergeCell ref="F11:G11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Таблица 2</vt:lpstr>
      <vt:lpstr>Таблица 4</vt:lpstr>
      <vt:lpstr>Таблица 3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2022-02-15T08:54:40Z</cp:lastPrinted>
  <dcterms:created xsi:type="dcterms:W3CDTF">2017-10-30T13:20:53Z</dcterms:created>
  <dcterms:modified xsi:type="dcterms:W3CDTF">2022-02-15T08:54:42Z</dcterms:modified>
</cp:coreProperties>
</file>