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2"/>
  </bookViews>
  <sheets>
    <sheet name="Приложение №11 " sheetId="2" r:id="rId1"/>
    <sheet name="Таблица 2" sheetId="3" r:id="rId2"/>
    <sheet name="Таблица " sheetId="4" r:id="rId3"/>
  </sheets>
  <definedNames>
    <definedName name="_xlnm.Print_Area" localSheetId="0">'Приложение №11 '!$B$3:$M$31</definedName>
    <definedName name="_xlnm.Print_Area" localSheetId="2">'Таблица '!$B$1:$P$5</definedName>
    <definedName name="_xlnm.Print_Area" localSheetId="1">'Таблица 2'!$B$1:$P$5</definedName>
  </definedNames>
  <calcPr calcId="124519"/>
</workbook>
</file>

<file path=xl/calcChain.xml><?xml version="1.0" encoding="utf-8"?>
<calcChain xmlns="http://schemas.openxmlformats.org/spreadsheetml/2006/main">
  <c r="G5" i="3"/>
  <c r="E4" i="4"/>
  <c r="G5"/>
  <c r="E4" i="3" l="1"/>
  <c r="H5" i="4"/>
  <c r="F5"/>
  <c r="E5"/>
  <c r="H5" i="3" l="1"/>
  <c r="F5"/>
  <c r="E5"/>
  <c r="E30" i="2" l="1"/>
  <c r="F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<sst xmlns="http://schemas.openxmlformats.org/spreadsheetml/2006/main" count="154" uniqueCount="44">
  <si>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</si>
  <si>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</si>
  <si>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</si>
  <si>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</si>
  <si>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</si>
  <si>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</si>
  <si>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</si>
  <si>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</si>
  <si>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</si>
  <si>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</si>
  <si>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</si>
  <si>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</si>
  <si>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</si>
  <si>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</si>
  <si>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</si>
  <si>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</si>
  <si>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</si>
  <si>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</si>
  <si>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</si>
  <si>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</si>
  <si>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</si>
  <si>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</si>
  <si>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</si>
  <si>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</si>
  <si>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</si>
  <si>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</si>
  <si>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</si>
  <si>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</si>
  <si>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</si>
  <si>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</si>
  <si>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</si>
  <si>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</si>
  <si>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</si>
  <si>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</si>
  <si>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</si>
  <si>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</si>
  <si>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</si>
  <si>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</si>
  <si>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на осуществление полномочий в сфере дорожной деятельност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</si>
  <si>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</si>
  <si>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</si>
  <si>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</si>
  <si>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Приложение № 7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</si>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</sst>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4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wrapText="1"/>
    </xf>
    <xf numFmtId="0" fontId="10" fillId="0" borderId="0" xfId="0" applyFont="1" applyAlignment="1">
      <alignment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opLeftCell="A19" workbookViewId="0">
      <selection activeCell="F31" sqref="F31:G3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>
      <c r="L1" s="33" t="s">
        <v>42</v>
      </c>
      <c r="M1" s="34"/>
    </row>
    <row r="2" spans="1:15" s="32" customFormat="1" ht="95.25" customHeight="1">
      <c r="J2" s="35" t="s">
        <v>43</v>
      </c>
      <c r="K2" s="36"/>
      <c r="L2" s="36"/>
      <c r="M2" s="36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37" t="s">
        <v>32</v>
      </c>
      <c r="K4" s="38"/>
      <c r="L4" s="38"/>
      <c r="M4" s="38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38"/>
      <c r="K5" s="38"/>
      <c r="L5" s="38"/>
      <c r="M5" s="38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41" t="s">
        <v>29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42"/>
      <c r="M8" s="42"/>
      <c r="N8" s="4"/>
      <c r="O8" s="4"/>
    </row>
    <row r="9" spans="1:15" s="8" customFormat="1" ht="18.75" customHeight="1">
      <c r="A9" s="5"/>
      <c r="B9" s="40" t="s">
        <v>23</v>
      </c>
      <c r="C9" s="40" t="s">
        <v>22</v>
      </c>
      <c r="D9" s="6"/>
      <c r="E9" s="40" t="s">
        <v>27</v>
      </c>
      <c r="F9" s="40" t="s">
        <v>26</v>
      </c>
      <c r="G9" s="40"/>
      <c r="H9" s="40" t="s">
        <v>28</v>
      </c>
      <c r="I9" s="40" t="s">
        <v>26</v>
      </c>
      <c r="J9" s="40"/>
      <c r="K9" s="40" t="s">
        <v>30</v>
      </c>
      <c r="L9" s="40" t="s">
        <v>26</v>
      </c>
      <c r="M9" s="40"/>
      <c r="N9" s="7"/>
      <c r="O9" s="7"/>
    </row>
    <row r="10" spans="1:15" s="8" customFormat="1" ht="409.5">
      <c r="A10" s="5"/>
      <c r="B10" s="40"/>
      <c r="C10" s="40"/>
      <c r="D10" s="6"/>
      <c r="E10" s="40"/>
      <c r="F10" s="22" t="s">
        <v>24</v>
      </c>
      <c r="G10" s="22" t="s">
        <v>25</v>
      </c>
      <c r="H10" s="40"/>
      <c r="I10" s="22" t="s">
        <v>24</v>
      </c>
      <c r="J10" s="22" t="s">
        <v>25</v>
      </c>
      <c r="K10" s="40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0"/>
        <v>118804</v>
      </c>
      <c r="F18" s="24"/>
      <c r="G18" s="15">
        <v>118804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0"/>
        <v>333349.98</v>
      </c>
      <c r="F19" s="24"/>
      <c r="G19" s="15">
        <v>333349.98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0"/>
        <v>120108.82</v>
      </c>
      <c r="F20" s="24">
        <v>73435.820000000007</v>
      </c>
      <c r="G20" s="15">
        <v>46673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>
        <v>0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0"/>
        <v>287993.5</v>
      </c>
      <c r="F22" s="24">
        <v>178693.82</v>
      </c>
      <c r="G22" s="15">
        <v>109299.68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0"/>
        <v>398299.95999999996</v>
      </c>
      <c r="F24" s="24">
        <v>357142.86</v>
      </c>
      <c r="G24" s="15">
        <v>41157.1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0"/>
        <v>263651.82</v>
      </c>
      <c r="F25" s="24">
        <v>169881.52</v>
      </c>
      <c r="G25" s="15">
        <v>93770.3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0"/>
        <v>721809.25</v>
      </c>
      <c r="F26" s="24">
        <v>676833.45</v>
      </c>
      <c r="G26" s="15">
        <v>44975.8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0"/>
        <v>10946.94</v>
      </c>
      <c r="F27" s="24"/>
      <c r="G27" s="15">
        <v>10946.94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0"/>
        <v>125151.06999999999</v>
      </c>
      <c r="F28" s="24">
        <v>112846.37</v>
      </c>
      <c r="G28" s="15">
        <v>12304.7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0"/>
        <v>70120.39</v>
      </c>
      <c r="F30" s="24">
        <v>7833.15</v>
      </c>
      <c r="G30" s="15">
        <v>62287.24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>
      <c r="A31" s="11"/>
      <c r="B31" s="39" t="s">
        <v>1</v>
      </c>
      <c r="C31" s="39"/>
      <c r="D31" s="14">
        <v>540</v>
      </c>
      <c r="E31" s="17">
        <f t="shared" ref="E31:F31" si="1">SUM(E11:E30)</f>
        <v>3961074.42</v>
      </c>
      <c r="F31" s="17">
        <f t="shared" si="1"/>
        <v>2499999.9999999995</v>
      </c>
      <c r="G31" s="17">
        <f>SUM(G11:G30)</f>
        <v>1461074.42</v>
      </c>
      <c r="H31" s="17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4:M5"/>
    <mergeCell ref="B31:C31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"/>
  <sheetViews>
    <sheetView showGridLines="0" workbookViewId="0">
      <selection activeCell="F5" sqref="F5:H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30"/>
      <c r="H1" s="28"/>
      <c r="I1" s="28"/>
      <c r="J1" s="28"/>
      <c r="K1" s="30"/>
      <c r="L1" s="28"/>
      <c r="M1" s="28"/>
      <c r="N1" s="42" t="s">
        <v>33</v>
      </c>
      <c r="O1" s="42"/>
      <c r="P1" s="42"/>
      <c r="Q1" s="4"/>
      <c r="R1" s="4"/>
    </row>
    <row r="2" spans="1:18" s="8" customFormat="1" ht="18.75" customHeight="1">
      <c r="A2" s="5"/>
      <c r="B2" s="40" t="s">
        <v>23</v>
      </c>
      <c r="C2" s="40" t="s">
        <v>22</v>
      </c>
      <c r="D2" s="6"/>
      <c r="E2" s="40" t="s">
        <v>27</v>
      </c>
      <c r="F2" s="40" t="s">
        <v>26</v>
      </c>
      <c r="G2" s="40"/>
      <c r="H2" s="40"/>
      <c r="I2" s="40" t="s">
        <v>28</v>
      </c>
      <c r="J2" s="40" t="s">
        <v>26</v>
      </c>
      <c r="K2" s="40"/>
      <c r="L2" s="40"/>
      <c r="M2" s="40" t="s">
        <v>30</v>
      </c>
      <c r="N2" s="40" t="s">
        <v>26</v>
      </c>
      <c r="O2" s="40"/>
      <c r="P2" s="40"/>
      <c r="Q2" s="7"/>
      <c r="R2" s="7"/>
    </row>
    <row r="3" spans="1:18" s="8" customFormat="1" ht="281.25">
      <c r="A3" s="5"/>
      <c r="B3" s="40"/>
      <c r="C3" s="40"/>
      <c r="D3" s="6"/>
      <c r="E3" s="40"/>
      <c r="F3" s="27" t="s">
        <v>39</v>
      </c>
      <c r="G3" s="29" t="s">
        <v>34</v>
      </c>
      <c r="H3" s="27" t="s">
        <v>35</v>
      </c>
      <c r="I3" s="40"/>
      <c r="J3" s="29" t="s">
        <v>39</v>
      </c>
      <c r="K3" s="29" t="s">
        <v>34</v>
      </c>
      <c r="L3" s="29" t="s">
        <v>35</v>
      </c>
      <c r="M3" s="40"/>
      <c r="N3" s="29" t="s">
        <v>39</v>
      </c>
      <c r="O3" s="29" t="s">
        <v>34</v>
      </c>
      <c r="P3" s="29" t="s">
        <v>35</v>
      </c>
      <c r="Q3" s="7"/>
      <c r="R3" s="7"/>
    </row>
    <row r="4" spans="1:18" s="8" customFormat="1" ht="18.75">
      <c r="A4" s="9"/>
      <c r="B4" s="12">
        <v>1</v>
      </c>
      <c r="C4" s="10" t="s">
        <v>36</v>
      </c>
      <c r="D4" s="13">
        <v>540</v>
      </c>
      <c r="E4" s="16">
        <f>F4+G4+H4</f>
        <v>8124066.7699999996</v>
      </c>
      <c r="F4" s="24">
        <v>1303659.8400000001</v>
      </c>
      <c r="G4" s="24">
        <v>6069906.9299999997</v>
      </c>
      <c r="H4" s="15">
        <v>750500</v>
      </c>
      <c r="I4" s="16"/>
      <c r="J4" s="24"/>
      <c r="K4" s="24"/>
      <c r="L4" s="16"/>
      <c r="M4" s="16"/>
      <c r="N4" s="24"/>
      <c r="O4" s="24"/>
      <c r="P4" s="15"/>
      <c r="Q4" s="7" t="s">
        <v>0</v>
      </c>
      <c r="R4" s="7" t="s">
        <v>0</v>
      </c>
    </row>
    <row r="5" spans="1:18" s="8" customFormat="1" ht="32.25" customHeight="1">
      <c r="A5" s="11"/>
      <c r="B5" s="39" t="s">
        <v>1</v>
      </c>
      <c r="C5" s="39"/>
      <c r="D5" s="14">
        <v>540</v>
      </c>
      <c r="E5" s="17">
        <f>SUM(E4:E4)</f>
        <v>8124066.7699999996</v>
      </c>
      <c r="F5" s="17">
        <f>SUM(F4:F4)</f>
        <v>1303659.8400000001</v>
      </c>
      <c r="G5" s="17">
        <f>SUM(G4:G4)</f>
        <v>6069906.9299999997</v>
      </c>
      <c r="H5" s="17">
        <f>SUM(H4:H4)</f>
        <v>750500</v>
      </c>
      <c r="I5" s="17"/>
      <c r="J5" s="17"/>
      <c r="K5" s="17"/>
      <c r="L5" s="17"/>
      <c r="M5" s="17"/>
      <c r="N5" s="17"/>
      <c r="O5" s="17"/>
      <c r="P5" s="17"/>
      <c r="Q5" s="25" t="s">
        <v>0</v>
      </c>
      <c r="R5" s="7" t="s">
        <v>0</v>
      </c>
    </row>
    <row r="6" spans="1:18" ht="12.75" customHeight="1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  <c r="R6" s="1" t="s">
        <v>0</v>
      </c>
    </row>
  </sheetData>
  <mergeCells count="10">
    <mergeCell ref="N2:P2"/>
    <mergeCell ref="B5:C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"/>
  <sheetViews>
    <sheetView showGridLines="0" tabSelected="1" workbookViewId="0">
      <selection activeCell="G22" sqref="G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7" width="29.42578125" style="2" customWidth="1"/>
    <col min="8" max="8" width="17.5703125" style="2" hidden="1" customWidth="1"/>
    <col min="9" max="9" width="20" style="2" customWidth="1"/>
    <col min="10" max="11" width="29.42578125" style="2" customWidth="1"/>
    <col min="12" max="12" width="17.5703125" style="2" hidden="1" customWidth="1"/>
    <col min="13" max="13" width="18.7109375" style="2" customWidth="1"/>
    <col min="14" max="14" width="29.42578125" style="2" customWidth="1"/>
    <col min="15" max="15" width="29.42578125" style="2" hidden="1" customWidth="1"/>
    <col min="16" max="16" width="25.42578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42" t="s">
        <v>37</v>
      </c>
      <c r="O1" s="42"/>
      <c r="P1" s="42"/>
      <c r="Q1" s="4"/>
      <c r="R1" s="4"/>
    </row>
    <row r="2" spans="1:18" s="8" customFormat="1" ht="18.75" customHeight="1">
      <c r="A2" s="5"/>
      <c r="B2" s="40" t="s">
        <v>23</v>
      </c>
      <c r="C2" s="40" t="s">
        <v>22</v>
      </c>
      <c r="D2" s="6"/>
      <c r="E2" s="40" t="s">
        <v>27</v>
      </c>
      <c r="F2" s="40" t="s">
        <v>26</v>
      </c>
      <c r="G2" s="40"/>
      <c r="H2" s="40"/>
      <c r="I2" s="40" t="s">
        <v>28</v>
      </c>
      <c r="J2" s="40" t="s">
        <v>26</v>
      </c>
      <c r="K2" s="40"/>
      <c r="L2" s="40"/>
      <c r="M2" s="40" t="s">
        <v>30</v>
      </c>
      <c r="N2" s="40" t="s">
        <v>26</v>
      </c>
      <c r="O2" s="40"/>
      <c r="P2" s="40"/>
      <c r="Q2" s="7"/>
      <c r="R2" s="7"/>
    </row>
    <row r="3" spans="1:18" s="8" customFormat="1" ht="75">
      <c r="A3" s="5"/>
      <c r="B3" s="40"/>
      <c r="C3" s="40"/>
      <c r="D3" s="6"/>
      <c r="E3" s="40"/>
      <c r="F3" s="29" t="s">
        <v>40</v>
      </c>
      <c r="G3" s="29" t="s">
        <v>41</v>
      </c>
      <c r="H3" s="29"/>
      <c r="I3" s="40"/>
      <c r="J3" s="29" t="s">
        <v>40</v>
      </c>
      <c r="K3" s="31" t="s">
        <v>41</v>
      </c>
      <c r="L3" s="29"/>
      <c r="M3" s="40"/>
      <c r="N3" s="29" t="s">
        <v>38</v>
      </c>
      <c r="O3" s="29"/>
      <c r="P3" s="31" t="s">
        <v>41</v>
      </c>
      <c r="Q3" s="7"/>
      <c r="R3" s="7"/>
    </row>
    <row r="4" spans="1:18" s="8" customFormat="1" ht="18.75">
      <c r="A4" s="9"/>
      <c r="B4" s="12">
        <v>1</v>
      </c>
      <c r="C4" s="10" t="s">
        <v>36</v>
      </c>
      <c r="D4" s="13">
        <v>540</v>
      </c>
      <c r="E4" s="16">
        <f>F4+G4</f>
        <v>6016404.5</v>
      </c>
      <c r="F4" s="16">
        <v>1998362.5</v>
      </c>
      <c r="G4" s="24">
        <v>4018042</v>
      </c>
      <c r="H4" s="15"/>
      <c r="I4" s="24"/>
      <c r="J4" s="24"/>
      <c r="K4" s="24"/>
      <c r="L4" s="24"/>
      <c r="M4" s="24"/>
      <c r="N4" s="24"/>
      <c r="O4" s="24"/>
      <c r="P4" s="24"/>
      <c r="Q4" s="7" t="s">
        <v>0</v>
      </c>
      <c r="R4" s="7" t="s">
        <v>0</v>
      </c>
    </row>
    <row r="5" spans="1:18" s="8" customFormat="1" ht="32.25" customHeight="1">
      <c r="A5" s="11"/>
      <c r="B5" s="39" t="s">
        <v>1</v>
      </c>
      <c r="C5" s="39"/>
      <c r="D5" s="14">
        <v>540</v>
      </c>
      <c r="E5" s="17">
        <f>SUM(E4:E4)</f>
        <v>6016404.5</v>
      </c>
      <c r="F5" s="17">
        <f>SUM(F4:F4)</f>
        <v>1998362.5</v>
      </c>
      <c r="G5" s="17">
        <f>SUM(G4:G4)</f>
        <v>4018042</v>
      </c>
      <c r="H5" s="17">
        <f>SUM(H4:H4)</f>
        <v>0</v>
      </c>
      <c r="I5" s="17"/>
      <c r="J5" s="17"/>
      <c r="K5" s="17"/>
      <c r="L5" s="17"/>
      <c r="M5" s="17"/>
      <c r="N5" s="17"/>
      <c r="O5" s="17"/>
      <c r="P5" s="17"/>
      <c r="Q5" s="25" t="s">
        <v>0</v>
      </c>
      <c r="R5" s="7" t="s">
        <v>0</v>
      </c>
    </row>
    <row r="6" spans="1:18" ht="12.75" customHeight="1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  <c r="R6" s="1" t="s">
        <v>0</v>
      </c>
    </row>
  </sheetData>
  <mergeCells count="10">
    <mergeCell ref="B5:C5"/>
    <mergeCell ref="N1:P1"/>
    <mergeCell ref="B2:B3"/>
    <mergeCell ref="C2:C3"/>
    <mergeCell ref="E2:E3"/>
    <mergeCell ref="F2:H2"/>
    <mergeCell ref="I2:I3"/>
    <mergeCell ref="J2:L2"/>
    <mergeCell ref="M2:M3"/>
    <mergeCell ref="N2:P2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</vt:lpstr>
      <vt:lpstr>'Приложение №11 '!Область_печати</vt:lpstr>
      <vt:lpstr>'Таблица '!Область_печати</vt:lpstr>
      <vt:lpstr>'Таблица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2020-11-10T09:19:43Z</cp:lastPrinted>
  <dcterms:created xsi:type="dcterms:W3CDTF">2017-10-30T13:20:53Z</dcterms:created>
  <dcterms:modified xsi:type="dcterms:W3CDTF">2024-01-29T03:44:54Z</dcterms:modified>
</cp:coreProperties>
</file>