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 activeTab="2"/>
  </bookViews>
  <sheets>
    <sheet name="Приложение №11 " sheetId="2" r:id="rId1"/>
    <sheet name="Таблица 2" sheetId="3" r:id="rId2"/>
    <sheet name="Таблица 3" sheetId="4" r:id="rId3"/>
  </sheets>
  <definedNames>
    <definedName name="_xlnm.Print_Area" localSheetId="0">'Приложение №11 '!$B$1:$M$31</definedName>
    <definedName name="_xlnm.Print_Area" localSheetId="1">'Таблица 2'!$B$1:$P$6</definedName>
    <definedName name="_xlnm.Print_Area" localSheetId="2">'Таблица 3'!$B$1:$S$7</definedName>
  </definedNames>
  <calcPr calcId="145621"/>
</workbook>
</file>

<file path=xl/calcChain.xml><?xml version="1.0" encoding="utf-8"?>
<calcChain xmlns="http://schemas.openxmlformats.org/spreadsheetml/2006/main">
  <c r="F7" i="4"/>
  <c r="E4" i="3"/>
  <c r="H6"/>
  <c r="E5" i="4"/>
  <c r="I7"/>
  <c r="E4"/>
  <c r="G6" i="3"/>
  <c r="E6" i="4"/>
  <c r="E7" s="1"/>
  <c r="G7"/>
  <c r="E5" i="3" l="1"/>
  <c r="E6" s="1"/>
  <c r="H7" i="4"/>
  <c r="F6" i="3" l="1"/>
  <c r="E30" i="2" l="1"/>
  <c r="F31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G31"/>
  <c r="E31" l="1"/>
</calcChain>
</file>

<file path=xl/sharedStrings.xml><?xml version="1.0" encoding="utf-8"?>
<sst xmlns="http://schemas.openxmlformats.org/spreadsheetml/2006/main" count="160" uniqueCount="44">
  <si>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</si>
  <si>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</si>
  <si>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</si>
  <si>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</si>
  <si>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</si>
  <si>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</si>
  <si>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</si>
  <si>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</si>
  <si>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</si>
  <si>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</si>
  <si>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</si>
  <si>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</si>
  <si>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</si>
  <si>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</si>
  <si>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</si>
  <si>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</si>
  <si>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</si>
  <si>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</si>
  <si>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</si>
  <si>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</si>
  <si>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</si>
  <si>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</si>
  <si>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</si>
  <si>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</si>
  <si>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</si>
  <si>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</si>
  <si>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</si>
  <si>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</si>
  <si>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</si>
  <si>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</si>
  <si>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</si>
  <si>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</si>
  <si>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</si>
  <si>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</si>
  <si>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</si>
  <si>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</si>
  <si>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</si>
  <si>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</si>
  <si>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</si>
  <si>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</si>
  <si>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</si>
  <si>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</si>
  <si>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 xml:space="preserve">на  осуществление расходов из средств резервного фонда Администрации Тарского муниципального района </t>
  </si>
  <si>
    <t>Приложение № 6</t>
  </si>
</sst>
</file>

<file path=xl/styles.xml><?xml version="1.0" encoding="utf-8"?>
<styleSheet xmlns="http://schemas.openxmlformats.org/spreadsheetml/2006/main">
  <numFmts count="1">
    <numFmt numFmtId="164" formatCode="#,##0.00;\-#,##0.0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54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3" xfId="0" applyBorder="1" applyAlignment="1">
      <alignment vertical="center" wrapText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showGridLines="0" view="pageBreakPreview" zoomScale="60" zoomScalePageLayoutView="70" workbookViewId="0">
      <selection activeCell="B3" sqref="B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2" customFormat="1" ht="18.75">
      <c r="L1" s="39" t="s">
        <v>43</v>
      </c>
      <c r="M1" s="40"/>
    </row>
    <row r="2" spans="1:15" s="32" customFormat="1" ht="95.25" customHeight="1">
      <c r="J2" s="41" t="s">
        <v>41</v>
      </c>
      <c r="K2" s="42"/>
      <c r="L2" s="42"/>
      <c r="M2" s="42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43" t="s">
        <v>32</v>
      </c>
      <c r="K4" s="44"/>
      <c r="L4" s="44"/>
      <c r="M4" s="44"/>
    </row>
    <row r="5" spans="1:15" s="20" customFormat="1" ht="40.5" customHeight="1">
      <c r="A5" s="18"/>
      <c r="B5" s="19"/>
      <c r="C5" s="19"/>
      <c r="D5" s="19"/>
      <c r="E5" s="19"/>
      <c r="F5" s="19"/>
      <c r="G5" s="19"/>
      <c r="H5" s="26"/>
      <c r="I5" s="26"/>
      <c r="J5" s="44"/>
      <c r="K5" s="44"/>
      <c r="L5" s="44"/>
      <c r="M5" s="44"/>
    </row>
    <row r="6" spans="1:15" s="20" customFormat="1" ht="409.6" hidden="1" customHeight="1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>
      <c r="A7" s="3"/>
      <c r="B7" s="47" t="s">
        <v>29</v>
      </c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48"/>
      <c r="M8" s="48"/>
      <c r="N8" s="4"/>
      <c r="O8" s="4"/>
    </row>
    <row r="9" spans="1:15" s="8" customFormat="1" ht="18.75" customHeight="1">
      <c r="A9" s="5"/>
      <c r="B9" s="46" t="s">
        <v>23</v>
      </c>
      <c r="C9" s="46" t="s">
        <v>22</v>
      </c>
      <c r="D9" s="6"/>
      <c r="E9" s="46" t="s">
        <v>27</v>
      </c>
      <c r="F9" s="46" t="s">
        <v>26</v>
      </c>
      <c r="G9" s="46"/>
      <c r="H9" s="46" t="s">
        <v>28</v>
      </c>
      <c r="I9" s="46" t="s">
        <v>26</v>
      </c>
      <c r="J9" s="46"/>
      <c r="K9" s="46" t="s">
        <v>30</v>
      </c>
      <c r="L9" s="46" t="s">
        <v>26</v>
      </c>
      <c r="M9" s="46"/>
      <c r="N9" s="7"/>
      <c r="O9" s="7"/>
    </row>
    <row r="10" spans="1:15" s="8" customFormat="1" ht="409.5">
      <c r="A10" s="5"/>
      <c r="B10" s="46"/>
      <c r="C10" s="46"/>
      <c r="D10" s="6"/>
      <c r="E10" s="46"/>
      <c r="F10" s="22" t="s">
        <v>24</v>
      </c>
      <c r="G10" s="22" t="s">
        <v>25</v>
      </c>
      <c r="H10" s="46"/>
      <c r="I10" s="22" t="s">
        <v>24</v>
      </c>
      <c r="J10" s="22" t="s">
        <v>25</v>
      </c>
      <c r="K10" s="46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30" si="0">F12+G12</f>
        <v>332671.09999999998</v>
      </c>
      <c r="F12" s="24"/>
      <c r="G12" s="15">
        <v>332671.09999999998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14</v>
      </c>
      <c r="D18" s="13">
        <v>540</v>
      </c>
      <c r="E18" s="16">
        <f t="shared" si="0"/>
        <v>118804</v>
      </c>
      <c r="F18" s="24"/>
      <c r="G18" s="15">
        <v>118804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13</v>
      </c>
      <c r="D19" s="13">
        <v>512</v>
      </c>
      <c r="E19" s="16">
        <f t="shared" si="0"/>
        <v>333349.98</v>
      </c>
      <c r="F19" s="24"/>
      <c r="G19" s="15">
        <v>333349.98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12</v>
      </c>
      <c r="D20" s="13">
        <v>540</v>
      </c>
      <c r="E20" s="16">
        <f t="shared" si="0"/>
        <v>120108.82</v>
      </c>
      <c r="F20" s="24">
        <v>73435.820000000007</v>
      </c>
      <c r="G20" s="15">
        <v>46673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11</v>
      </c>
      <c r="D21" s="13">
        <v>540</v>
      </c>
      <c r="E21" s="16">
        <f t="shared" si="0"/>
        <v>37941.839999999997</v>
      </c>
      <c r="F21" s="24">
        <v>37941.839999999997</v>
      </c>
      <c r="G21" s="15">
        <v>0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10</v>
      </c>
      <c r="D22" s="13">
        <v>540</v>
      </c>
      <c r="E22" s="16">
        <f t="shared" si="0"/>
        <v>287993.5</v>
      </c>
      <c r="F22" s="24">
        <v>178693.82</v>
      </c>
      <c r="G22" s="15">
        <v>109299.68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9</v>
      </c>
      <c r="D23" s="13">
        <v>540</v>
      </c>
      <c r="E23" s="16">
        <f t="shared" si="0"/>
        <v>14687.16</v>
      </c>
      <c r="F23" s="24">
        <v>14687.16</v>
      </c>
      <c r="G23" s="15"/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8</v>
      </c>
      <c r="D24" s="13">
        <v>540</v>
      </c>
      <c r="E24" s="16">
        <f t="shared" si="0"/>
        <v>398299.95999999996</v>
      </c>
      <c r="F24" s="24">
        <v>357142.86</v>
      </c>
      <c r="G24" s="15">
        <v>41157.1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7</v>
      </c>
      <c r="D25" s="13">
        <v>540</v>
      </c>
      <c r="E25" s="16">
        <f t="shared" si="0"/>
        <v>263651.82</v>
      </c>
      <c r="F25" s="24">
        <v>169881.52</v>
      </c>
      <c r="G25" s="15">
        <v>93770.3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6</v>
      </c>
      <c r="D26" s="13">
        <v>540</v>
      </c>
      <c r="E26" s="16">
        <f t="shared" si="0"/>
        <v>721809.25</v>
      </c>
      <c r="F26" s="24">
        <v>676833.45</v>
      </c>
      <c r="G26" s="15">
        <v>44975.8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5</v>
      </c>
      <c r="D27" s="13">
        <v>512</v>
      </c>
      <c r="E27" s="16">
        <f t="shared" si="0"/>
        <v>10946.94</v>
      </c>
      <c r="F27" s="24"/>
      <c r="G27" s="15">
        <v>10946.94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4</v>
      </c>
      <c r="D28" s="13">
        <v>540</v>
      </c>
      <c r="E28" s="16">
        <f t="shared" si="0"/>
        <v>125151.06999999999</v>
      </c>
      <c r="F28" s="24">
        <v>112846.37</v>
      </c>
      <c r="G28" s="15">
        <v>12304.7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3</v>
      </c>
      <c r="D29" s="13">
        <v>540</v>
      </c>
      <c r="E29" s="16">
        <f t="shared" si="0"/>
        <v>63644.38</v>
      </c>
      <c r="F29" s="24">
        <v>63644.38</v>
      </c>
      <c r="G29" s="15"/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7.5">
      <c r="A30" s="9"/>
      <c r="B30" s="12">
        <v>20</v>
      </c>
      <c r="C30" s="10" t="s">
        <v>2</v>
      </c>
      <c r="D30" s="13">
        <v>540</v>
      </c>
      <c r="E30" s="16">
        <f t="shared" si="0"/>
        <v>70120.39</v>
      </c>
      <c r="F30" s="24">
        <v>7833.15</v>
      </c>
      <c r="G30" s="15">
        <v>62287.24</v>
      </c>
      <c r="H30" s="16"/>
      <c r="I30" s="24"/>
      <c r="J30" s="16"/>
      <c r="K30" s="16"/>
      <c r="L30" s="24"/>
      <c r="M30" s="15"/>
      <c r="N30" s="7" t="s">
        <v>0</v>
      </c>
      <c r="O30" s="7" t="s">
        <v>0</v>
      </c>
    </row>
    <row r="31" spans="1:15" s="8" customFormat="1" ht="32.25" customHeight="1">
      <c r="A31" s="11"/>
      <c r="B31" s="45" t="s">
        <v>1</v>
      </c>
      <c r="C31" s="45"/>
      <c r="D31" s="14">
        <v>540</v>
      </c>
      <c r="E31" s="17">
        <f t="shared" ref="E31:F31" si="1">SUM(E11:E30)</f>
        <v>3961074.42</v>
      </c>
      <c r="F31" s="17">
        <f t="shared" si="1"/>
        <v>2499999.9999999995</v>
      </c>
      <c r="G31" s="17">
        <f>SUM(G11:G30)</f>
        <v>1461074.42</v>
      </c>
      <c r="H31" s="17"/>
      <c r="I31" s="17"/>
      <c r="J31" s="17"/>
      <c r="K31" s="17"/>
      <c r="L31" s="17"/>
      <c r="M31" s="17"/>
      <c r="N31" s="25" t="s">
        <v>0</v>
      </c>
      <c r="O31" s="7" t="s">
        <v>0</v>
      </c>
    </row>
    <row r="32" spans="1:15" ht="12.75" customHeight="1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4">
    <mergeCell ref="L1:M1"/>
    <mergeCell ref="J2:M2"/>
    <mergeCell ref="J4:M5"/>
    <mergeCell ref="B31:C31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"/>
  <sheetViews>
    <sheetView showGridLines="0" topLeftCell="G1" workbookViewId="0">
      <selection activeCell="G12" sqref="G1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7" width="29.42578125" style="2" customWidth="1"/>
    <col min="8" max="8" width="17.5703125" style="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8"/>
      <c r="C1" s="28"/>
      <c r="D1" s="28"/>
      <c r="E1" s="28"/>
      <c r="F1" s="28"/>
      <c r="G1" s="30"/>
      <c r="H1" s="28"/>
      <c r="I1" s="28"/>
      <c r="J1" s="28"/>
      <c r="K1" s="30"/>
      <c r="L1" s="28"/>
      <c r="M1" s="28"/>
      <c r="N1" s="48" t="s">
        <v>33</v>
      </c>
      <c r="O1" s="48"/>
      <c r="P1" s="48"/>
      <c r="Q1" s="4"/>
      <c r="R1" s="4"/>
    </row>
    <row r="2" spans="1:18" s="8" customFormat="1" ht="18.75" customHeight="1">
      <c r="A2" s="5"/>
      <c r="B2" s="46" t="s">
        <v>23</v>
      </c>
      <c r="C2" s="46" t="s">
        <v>22</v>
      </c>
      <c r="D2" s="6"/>
      <c r="E2" s="46" t="s">
        <v>27</v>
      </c>
      <c r="F2" s="46" t="s">
        <v>26</v>
      </c>
      <c r="G2" s="46"/>
      <c r="H2" s="46"/>
      <c r="I2" s="46" t="s">
        <v>28</v>
      </c>
      <c r="J2" s="46" t="s">
        <v>26</v>
      </c>
      <c r="K2" s="46"/>
      <c r="L2" s="46"/>
      <c r="M2" s="46" t="s">
        <v>30</v>
      </c>
      <c r="N2" s="46" t="s">
        <v>26</v>
      </c>
      <c r="O2" s="46"/>
      <c r="P2" s="46"/>
      <c r="Q2" s="7"/>
      <c r="R2" s="7"/>
    </row>
    <row r="3" spans="1:18" s="8" customFormat="1" ht="281.25">
      <c r="A3" s="5"/>
      <c r="B3" s="46"/>
      <c r="C3" s="46"/>
      <c r="D3" s="6"/>
      <c r="E3" s="46"/>
      <c r="F3" s="27" t="s">
        <v>38</v>
      </c>
      <c r="G3" s="29" t="s">
        <v>34</v>
      </c>
      <c r="H3" s="27" t="s">
        <v>35</v>
      </c>
      <c r="I3" s="46"/>
      <c r="J3" s="29" t="s">
        <v>38</v>
      </c>
      <c r="K3" s="29" t="s">
        <v>34</v>
      </c>
      <c r="L3" s="29" t="s">
        <v>35</v>
      </c>
      <c r="M3" s="46"/>
      <c r="N3" s="29" t="s">
        <v>38</v>
      </c>
      <c r="O3" s="29" t="s">
        <v>34</v>
      </c>
      <c r="P3" s="29" t="s">
        <v>35</v>
      </c>
      <c r="Q3" s="7"/>
      <c r="R3" s="7"/>
    </row>
    <row r="4" spans="1:18" s="8" customFormat="1" ht="37.5">
      <c r="A4" s="5"/>
      <c r="B4" s="36">
        <v>1</v>
      </c>
      <c r="C4" s="36" t="s">
        <v>14</v>
      </c>
      <c r="D4" s="6"/>
      <c r="E4" s="37">
        <f>H4</f>
        <v>750500</v>
      </c>
      <c r="F4" s="36"/>
      <c r="G4" s="36"/>
      <c r="H4" s="37">
        <v>750500</v>
      </c>
      <c r="I4" s="36"/>
      <c r="J4" s="36"/>
      <c r="K4" s="36"/>
      <c r="L4" s="36"/>
      <c r="M4" s="36"/>
      <c r="N4" s="36"/>
      <c r="O4" s="36"/>
      <c r="P4" s="36"/>
      <c r="Q4" s="7"/>
      <c r="R4" s="7"/>
    </row>
    <row r="5" spans="1:18" s="8" customFormat="1" ht="18.75">
      <c r="A5" s="9"/>
      <c r="B5" s="12">
        <v>2</v>
      </c>
      <c r="C5" s="10" t="s">
        <v>36</v>
      </c>
      <c r="D5" s="13">
        <v>540</v>
      </c>
      <c r="E5" s="16">
        <f>F5+G5+H5</f>
        <v>7373566.7699999996</v>
      </c>
      <c r="F5" s="24">
        <v>1303659.8400000001</v>
      </c>
      <c r="G5" s="24">
        <v>6069906.9299999997</v>
      </c>
      <c r="H5" s="15"/>
      <c r="I5" s="16"/>
      <c r="J5" s="24"/>
      <c r="K5" s="24"/>
      <c r="L5" s="16"/>
      <c r="M5" s="16"/>
      <c r="N5" s="24"/>
      <c r="O5" s="24"/>
      <c r="P5" s="15"/>
      <c r="Q5" s="7" t="s">
        <v>0</v>
      </c>
      <c r="R5" s="7" t="s">
        <v>0</v>
      </c>
    </row>
    <row r="6" spans="1:18" s="8" customFormat="1" ht="32.25" customHeight="1">
      <c r="A6" s="11"/>
      <c r="B6" s="45" t="s">
        <v>1</v>
      </c>
      <c r="C6" s="45"/>
      <c r="D6" s="14">
        <v>540</v>
      </c>
      <c r="E6" s="17">
        <f>E4+E5</f>
        <v>8124066.7699999996</v>
      </c>
      <c r="F6" s="17">
        <f>SUM(F5:F5)</f>
        <v>1303659.8400000001</v>
      </c>
      <c r="G6" s="17">
        <f>SUM(G5:G5)</f>
        <v>6069906.9299999997</v>
      </c>
      <c r="H6" s="17">
        <f>H4</f>
        <v>750500</v>
      </c>
      <c r="I6" s="17"/>
      <c r="J6" s="17"/>
      <c r="K6" s="17"/>
      <c r="L6" s="17"/>
      <c r="M6" s="17"/>
      <c r="N6" s="17"/>
      <c r="O6" s="17"/>
      <c r="P6" s="17"/>
      <c r="Q6" s="25" t="s">
        <v>0</v>
      </c>
      <c r="R6" s="7" t="s">
        <v>0</v>
      </c>
    </row>
    <row r="7" spans="1:18" ht="12.75" customHeight="1">
      <c r="A7" s="1"/>
      <c r="B7" s="1"/>
      <c r="C7" s="1"/>
      <c r="D7" s="1"/>
      <c r="E7" s="1"/>
      <c r="F7" s="1" t="s">
        <v>0</v>
      </c>
      <c r="G7" s="1"/>
      <c r="H7" s="1" t="s">
        <v>0</v>
      </c>
      <c r="I7" s="1" t="s">
        <v>0</v>
      </c>
      <c r="J7" s="1" t="s">
        <v>0</v>
      </c>
      <c r="K7" s="1"/>
      <c r="L7" s="1"/>
      <c r="M7" s="1" t="s">
        <v>0</v>
      </c>
      <c r="N7" s="1" t="s">
        <v>0</v>
      </c>
      <c r="O7" s="1"/>
      <c r="P7" s="1" t="s">
        <v>0</v>
      </c>
      <c r="Q7" s="1" t="s">
        <v>0</v>
      </c>
      <c r="R7" s="1" t="s">
        <v>0</v>
      </c>
    </row>
  </sheetData>
  <mergeCells count="10">
    <mergeCell ref="N2:P2"/>
    <mergeCell ref="B6:C6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2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T8"/>
  <sheetViews>
    <sheetView showGridLines="0" tabSelected="1" view="pageBreakPreview" topLeftCell="G1" zoomScale="60" workbookViewId="0">
      <selection activeCell="P5" sqref="P5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19.5703125" style="2" customWidth="1"/>
    <col min="7" max="7" width="18.140625" style="2" customWidth="1"/>
    <col min="8" max="8" width="17.5703125" style="2" hidden="1" customWidth="1"/>
    <col min="9" max="9" width="20.8554687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22.8554687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30"/>
      <c r="C1" s="30"/>
      <c r="D1" s="30"/>
      <c r="E1" s="30"/>
      <c r="F1" s="30"/>
      <c r="G1" s="30"/>
      <c r="H1" s="30"/>
      <c r="I1" s="33"/>
      <c r="J1" s="30"/>
      <c r="K1" s="30"/>
      <c r="L1" s="30"/>
      <c r="M1" s="30"/>
      <c r="N1" s="33"/>
      <c r="O1" s="30"/>
      <c r="P1" s="48" t="s">
        <v>37</v>
      </c>
      <c r="Q1" s="48"/>
      <c r="R1" s="48"/>
      <c r="S1" s="53"/>
      <c r="T1" s="4"/>
    </row>
    <row r="2" spans="1:20" s="8" customFormat="1" ht="18.75" customHeight="1">
      <c r="A2" s="5"/>
      <c r="B2" s="46" t="s">
        <v>23</v>
      </c>
      <c r="C2" s="46" t="s">
        <v>22</v>
      </c>
      <c r="D2" s="6"/>
      <c r="E2" s="46" t="s">
        <v>27</v>
      </c>
      <c r="F2" s="49" t="s">
        <v>26</v>
      </c>
      <c r="G2" s="50"/>
      <c r="H2" s="50"/>
      <c r="I2" s="51"/>
      <c r="J2" s="46" t="s">
        <v>28</v>
      </c>
      <c r="K2" s="49" t="s">
        <v>26</v>
      </c>
      <c r="L2" s="50"/>
      <c r="M2" s="50"/>
      <c r="N2" s="51"/>
      <c r="O2" s="46" t="s">
        <v>30</v>
      </c>
      <c r="P2" s="49" t="s">
        <v>26</v>
      </c>
      <c r="Q2" s="50"/>
      <c r="R2" s="50"/>
      <c r="S2" s="52"/>
      <c r="T2" s="7"/>
    </row>
    <row r="3" spans="1:20" s="8" customFormat="1" ht="195" customHeight="1">
      <c r="A3" s="5"/>
      <c r="B3" s="46"/>
      <c r="C3" s="46"/>
      <c r="D3" s="6"/>
      <c r="E3" s="46"/>
      <c r="F3" s="29" t="s">
        <v>39</v>
      </c>
      <c r="G3" s="29" t="s">
        <v>40</v>
      </c>
      <c r="H3" s="29"/>
      <c r="I3" s="34" t="s">
        <v>42</v>
      </c>
      <c r="J3" s="46"/>
      <c r="K3" s="29" t="s">
        <v>39</v>
      </c>
      <c r="L3" s="31" t="s">
        <v>40</v>
      </c>
      <c r="M3" s="29"/>
      <c r="N3" s="34" t="s">
        <v>42</v>
      </c>
      <c r="O3" s="46"/>
      <c r="P3" s="34" t="s">
        <v>39</v>
      </c>
      <c r="Q3" s="29"/>
      <c r="R3" s="31" t="s">
        <v>40</v>
      </c>
      <c r="S3" s="34" t="s">
        <v>42</v>
      </c>
      <c r="T3" s="7"/>
    </row>
    <row r="4" spans="1:20" s="8" customFormat="1" ht="49.5" customHeight="1">
      <c r="A4" s="5"/>
      <c r="B4" s="34">
        <v>1</v>
      </c>
      <c r="C4" s="34" t="s">
        <v>16</v>
      </c>
      <c r="D4" s="6"/>
      <c r="E4" s="38">
        <f>F4+G4+I4</f>
        <v>30000</v>
      </c>
      <c r="F4" s="38"/>
      <c r="G4" s="38"/>
      <c r="H4" s="38"/>
      <c r="I4" s="38">
        <v>30000</v>
      </c>
      <c r="J4" s="34"/>
      <c r="K4" s="34"/>
      <c r="L4" s="34"/>
      <c r="M4" s="34"/>
      <c r="N4" s="34"/>
      <c r="O4" s="34"/>
      <c r="P4" s="34"/>
      <c r="Q4" s="34"/>
      <c r="R4" s="34"/>
      <c r="S4" s="34"/>
      <c r="T4" s="7"/>
    </row>
    <row r="5" spans="1:20" s="8" customFormat="1" ht="47.25" customHeight="1">
      <c r="A5" s="5"/>
      <c r="B5" s="36">
        <v>2</v>
      </c>
      <c r="C5" s="36" t="s">
        <v>8</v>
      </c>
      <c r="D5" s="6"/>
      <c r="E5" s="38">
        <f>F5</f>
        <v>1898444.38</v>
      </c>
      <c r="F5" s="38">
        <v>1898444.38</v>
      </c>
      <c r="G5" s="38"/>
      <c r="H5" s="38"/>
      <c r="I5" s="38"/>
      <c r="J5" s="36"/>
      <c r="K5" s="36"/>
      <c r="L5" s="36"/>
      <c r="M5" s="36"/>
      <c r="N5" s="36"/>
      <c r="O5" s="36"/>
      <c r="P5" s="36"/>
      <c r="Q5" s="36"/>
      <c r="R5" s="36"/>
      <c r="S5" s="36"/>
      <c r="T5" s="7"/>
    </row>
    <row r="6" spans="1:20" s="8" customFormat="1" ht="18.75">
      <c r="A6" s="9"/>
      <c r="B6" s="12">
        <v>3</v>
      </c>
      <c r="C6" s="10" t="s">
        <v>36</v>
      </c>
      <c r="D6" s="13">
        <v>540</v>
      </c>
      <c r="E6" s="16">
        <f>F6+G6</f>
        <v>4117960.12</v>
      </c>
      <c r="F6" s="16">
        <v>99918.12</v>
      </c>
      <c r="G6" s="24">
        <v>4018042</v>
      </c>
      <c r="H6" s="15"/>
      <c r="I6" s="15"/>
      <c r="J6" s="24"/>
      <c r="K6" s="24"/>
      <c r="L6" s="24"/>
      <c r="M6" s="24"/>
      <c r="N6" s="24"/>
      <c r="O6" s="24"/>
      <c r="P6" s="24"/>
      <c r="Q6" s="24"/>
      <c r="R6" s="24"/>
      <c r="S6" s="6" t="s">
        <v>0</v>
      </c>
      <c r="T6" s="7" t="s">
        <v>0</v>
      </c>
    </row>
    <row r="7" spans="1:20" s="8" customFormat="1" ht="32.25" customHeight="1">
      <c r="A7" s="11"/>
      <c r="B7" s="45" t="s">
        <v>1</v>
      </c>
      <c r="C7" s="45"/>
      <c r="D7" s="14">
        <v>540</v>
      </c>
      <c r="E7" s="17">
        <f>E4+E6+E5</f>
        <v>6046404.5</v>
      </c>
      <c r="F7" s="17">
        <f>F5+F6</f>
        <v>1998362.5</v>
      </c>
      <c r="G7" s="17">
        <f>SUM(G6:G6)</f>
        <v>4018042</v>
      </c>
      <c r="H7" s="17">
        <f>SUM(H6:H6)</f>
        <v>0</v>
      </c>
      <c r="I7" s="17">
        <f>I4</f>
        <v>30000</v>
      </c>
      <c r="J7" s="17"/>
      <c r="K7" s="17"/>
      <c r="L7" s="17"/>
      <c r="M7" s="17"/>
      <c r="N7" s="17"/>
      <c r="O7" s="17"/>
      <c r="P7" s="17"/>
      <c r="Q7" s="17"/>
      <c r="R7" s="17"/>
      <c r="S7" s="35" t="s">
        <v>0</v>
      </c>
      <c r="T7" s="7" t="s">
        <v>0</v>
      </c>
    </row>
    <row r="8" spans="1:20" ht="12.75" customHeight="1">
      <c r="A8" s="1"/>
      <c r="B8" s="1"/>
      <c r="C8" s="1"/>
      <c r="D8" s="1"/>
      <c r="E8" s="1"/>
      <c r="F8" s="1" t="s">
        <v>0</v>
      </c>
      <c r="G8" s="1"/>
      <c r="H8" s="1" t="s">
        <v>0</v>
      </c>
      <c r="I8" s="1"/>
      <c r="J8" s="1" t="s">
        <v>0</v>
      </c>
      <c r="K8" s="1" t="s">
        <v>0</v>
      </c>
      <c r="L8" s="1"/>
      <c r="M8" s="1"/>
      <c r="N8" s="1"/>
      <c r="O8" s="1" t="s">
        <v>0</v>
      </c>
      <c r="P8" s="1" t="s">
        <v>0</v>
      </c>
      <c r="Q8" s="1"/>
      <c r="R8" s="1" t="s">
        <v>0</v>
      </c>
      <c r="S8" s="1" t="s">
        <v>0</v>
      </c>
      <c r="T8" s="1" t="s">
        <v>0</v>
      </c>
    </row>
  </sheetData>
  <mergeCells count="10">
    <mergeCell ref="O2:O3"/>
    <mergeCell ref="F2:I2"/>
    <mergeCell ref="K2:N2"/>
    <mergeCell ref="P2:S2"/>
    <mergeCell ref="P1:S1"/>
    <mergeCell ref="B7:C7"/>
    <mergeCell ref="B2:B3"/>
    <mergeCell ref="C2:C3"/>
    <mergeCell ref="E2:E3"/>
    <mergeCell ref="J2:J3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2024-03-01T03:25:23Z</cp:lastPrinted>
  <dcterms:created xsi:type="dcterms:W3CDTF">2017-10-30T13:20:53Z</dcterms:created>
  <dcterms:modified xsi:type="dcterms:W3CDTF">2024-03-01T03:26:19Z</dcterms:modified>
</cp:coreProperties>
</file>