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2">'Таблица 3'!$B$1:$M$16</definedName>
  </definedNames>
  <calcPr calcId="145621"/>
</workbook>
</file>

<file path=xl/calcChain.xml><?xml version="1.0" encoding="utf-8"?>
<calcChain xmlns="http://schemas.openxmlformats.org/spreadsheetml/2006/main">
  <c r="E10" i="3" l="1"/>
  <c r="H16" i="3"/>
  <c r="G16" i="3"/>
  <c r="F16" i="3"/>
  <c r="E16" i="3"/>
  <c r="E15" i="3"/>
  <c r="E5" i="3"/>
  <c r="E6" i="3"/>
  <c r="E7" i="3"/>
  <c r="E8" i="3"/>
  <c r="E9" i="3"/>
  <c r="E11" i="3"/>
  <c r="E12" i="3"/>
  <c r="E13" i="3"/>
  <c r="E14" i="3"/>
  <c r="E4" i="3"/>
  <c r="E16" i="4"/>
  <c r="E15" i="4"/>
  <c r="E5" i="4"/>
  <c r="E6" i="4"/>
  <c r="E7" i="4"/>
  <c r="E8" i="4"/>
  <c r="E9" i="4"/>
  <c r="E10" i="4"/>
  <c r="E11" i="4"/>
  <c r="E12" i="4"/>
  <c r="E13" i="4"/>
  <c r="E14" i="4"/>
  <c r="E4" i="4"/>
  <c r="G16" i="4"/>
  <c r="F16" i="4" l="1"/>
  <c r="E30" i="2" l="1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<sst xmlns="http://schemas.openxmlformats.org/spreadsheetml/2006/main" count="172" uniqueCount="43">
  <si>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</si>
  <si>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</si>
  <si>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</si>
  <si>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</si>
  <si>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</si>
  <si>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</si>
  <si>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</si>
  <si>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</si>
  <si>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</si>
  <si>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</si>
  <si>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</si>
  <si>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</si>
  <si>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</si>
  <si>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</si>
  <si>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</si>
  <si>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</si>
  <si>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</si>
  <si>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</si>
  <si>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</si>
  <si>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</si>
  <si>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</si>
  <si>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</si>
  <si>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</si>
  <si>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</si>
  <si>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</si>
  <si>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</si>
  <si>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</si>
  <si>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</si>
  <si>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</si>
  <si>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</si>
  <si>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</si>
  <si>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</si>
  <si>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</si>
  <si>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</si>
  <si>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</si>
  <si>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</si>
  <si>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</si>
  <si>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</si>
  <si>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</si>
  <si>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</si>
  <si>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20 декабря 2024 года № 373/80 "О бюджете Тарского муниципального района Омской области на 2025 год и на плановый период 2026 и 2027 годов"</t>
  </si>
  <si>
    <t>Приложение № 6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</si>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</sst>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zoomScaleNormal="100" workbookViewId="0">
      <selection activeCell="G40" sqref="G4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 x14ac:dyDescent="0.3">
      <c r="L1" s="35" t="s">
        <v>41</v>
      </c>
      <c r="M1" s="36"/>
    </row>
    <row r="2" spans="1:15" s="32" customFormat="1" ht="95.25" customHeight="1" x14ac:dyDescent="0.3">
      <c r="J2" s="37" t="s">
        <v>40</v>
      </c>
      <c r="K2" s="38"/>
      <c r="L2" s="38"/>
      <c r="M2" s="38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39" t="s">
        <v>29</v>
      </c>
      <c r="K5" s="40"/>
      <c r="L5" s="40"/>
      <c r="M5" s="40"/>
    </row>
    <row r="6" spans="1:15" s="20" customFormat="1" ht="45.7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40"/>
      <c r="K6" s="40"/>
      <c r="L6" s="40"/>
      <c r="M6" s="40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43" t="s">
        <v>30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44" t="s">
        <v>32</v>
      </c>
      <c r="M9" s="44"/>
      <c r="N9" s="4"/>
      <c r="O9" s="4"/>
    </row>
    <row r="10" spans="1:15" s="8" customFormat="1" ht="18.75" customHeight="1" x14ac:dyDescent="0.3">
      <c r="A10" s="5"/>
      <c r="B10" s="42" t="s">
        <v>22</v>
      </c>
      <c r="C10" s="42" t="s">
        <v>21</v>
      </c>
      <c r="D10" s="6"/>
      <c r="E10" s="42" t="s">
        <v>26</v>
      </c>
      <c r="F10" s="42" t="s">
        <v>25</v>
      </c>
      <c r="G10" s="42"/>
      <c r="H10" s="42" t="s">
        <v>27</v>
      </c>
      <c r="I10" s="42" t="s">
        <v>25</v>
      </c>
      <c r="J10" s="42"/>
      <c r="K10" s="42" t="s">
        <v>31</v>
      </c>
      <c r="L10" s="42" t="s">
        <v>25</v>
      </c>
      <c r="M10" s="42"/>
      <c r="N10" s="7"/>
      <c r="O10" s="7"/>
    </row>
    <row r="11" spans="1:15" s="8" customFormat="1" ht="409.5" x14ac:dyDescent="0.3">
      <c r="A11" s="5"/>
      <c r="B11" s="42"/>
      <c r="C11" s="42"/>
      <c r="D11" s="6"/>
      <c r="E11" s="42"/>
      <c r="F11" s="22" t="s">
        <v>23</v>
      </c>
      <c r="G11" s="22" t="s">
        <v>24</v>
      </c>
      <c r="H11" s="42"/>
      <c r="I11" s="22" t="s">
        <v>23</v>
      </c>
      <c r="J11" s="22" t="s">
        <v>24</v>
      </c>
      <c r="K11" s="42"/>
      <c r="L11" s="22" t="s">
        <v>23</v>
      </c>
      <c r="M11" s="22" t="s">
        <v>24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41" t="s">
        <v>1</v>
      </c>
      <c r="C31" s="41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showGridLines="0" view="pageBreakPreview" zoomScale="60" zoomScaleNormal="100" workbookViewId="0">
      <selection activeCell="G22" sqref="G2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44" t="s">
        <v>33</v>
      </c>
      <c r="O1" s="44"/>
      <c r="P1" s="44"/>
      <c r="Q1" s="4"/>
      <c r="R1" s="4"/>
    </row>
    <row r="2" spans="1:18" s="8" customFormat="1" ht="18.75" customHeight="1" x14ac:dyDescent="0.3">
      <c r="A2" s="5"/>
      <c r="B2" s="42" t="s">
        <v>22</v>
      </c>
      <c r="C2" s="42" t="s">
        <v>21</v>
      </c>
      <c r="D2" s="6"/>
      <c r="E2" s="42" t="s">
        <v>26</v>
      </c>
      <c r="F2" s="42" t="s">
        <v>25</v>
      </c>
      <c r="G2" s="42"/>
      <c r="H2" s="42"/>
      <c r="I2" s="42" t="s">
        <v>27</v>
      </c>
      <c r="J2" s="42" t="s">
        <v>25</v>
      </c>
      <c r="K2" s="42"/>
      <c r="L2" s="42"/>
      <c r="M2" s="42" t="s">
        <v>31</v>
      </c>
      <c r="N2" s="42" t="s">
        <v>25</v>
      </c>
      <c r="O2" s="42"/>
      <c r="P2" s="42"/>
      <c r="Q2" s="7"/>
      <c r="R2" s="7"/>
    </row>
    <row r="3" spans="1:18" s="8" customFormat="1" ht="281.25" x14ac:dyDescent="0.3">
      <c r="A3" s="5"/>
      <c r="B3" s="42"/>
      <c r="C3" s="42"/>
      <c r="D3" s="6"/>
      <c r="E3" s="42"/>
      <c r="F3" s="30" t="s">
        <v>34</v>
      </c>
      <c r="G3" s="27" t="s">
        <v>35</v>
      </c>
      <c r="H3" s="30" t="s">
        <v>36</v>
      </c>
      <c r="I3" s="42"/>
      <c r="J3" s="30" t="s">
        <v>34</v>
      </c>
      <c r="K3" s="27" t="s">
        <v>35</v>
      </c>
      <c r="L3" s="30" t="s">
        <v>36</v>
      </c>
      <c r="M3" s="42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 x14ac:dyDescent="0.3">
      <c r="A4" s="5"/>
      <c r="B4" s="34"/>
      <c r="C4" s="33" t="s">
        <v>19</v>
      </c>
      <c r="D4" s="6"/>
      <c r="E4" s="45">
        <f>F4+G4</f>
        <v>1458078.4600000002</v>
      </c>
      <c r="F4" s="46">
        <v>384064.84</v>
      </c>
      <c r="G4" s="45">
        <v>1074013.6200000001</v>
      </c>
      <c r="H4" s="46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 x14ac:dyDescent="0.3">
      <c r="A5" s="5"/>
      <c r="B5" s="34"/>
      <c r="C5" s="33" t="s">
        <v>18</v>
      </c>
      <c r="D5" s="6"/>
      <c r="E5" s="45">
        <f t="shared" ref="E5:E15" si="0">F5+G5</f>
        <v>192032.06</v>
      </c>
      <c r="F5" s="46">
        <v>192032.06</v>
      </c>
      <c r="G5" s="45"/>
      <c r="H5" s="46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 x14ac:dyDescent="0.3">
      <c r="A6" s="5"/>
      <c r="B6" s="34"/>
      <c r="C6" s="33" t="s">
        <v>17</v>
      </c>
      <c r="D6" s="6"/>
      <c r="E6" s="45">
        <f t="shared" si="0"/>
        <v>525265.05000000005</v>
      </c>
      <c r="F6" s="46">
        <v>157117.04999999999</v>
      </c>
      <c r="G6" s="45">
        <v>368148</v>
      </c>
      <c r="H6" s="46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 x14ac:dyDescent="0.3">
      <c r="A7" s="5"/>
      <c r="B7" s="34"/>
      <c r="C7" s="33" t="s">
        <v>16</v>
      </c>
      <c r="D7" s="6"/>
      <c r="E7" s="45">
        <f t="shared" si="0"/>
        <v>740806.78</v>
      </c>
      <c r="F7" s="46">
        <v>96016.03</v>
      </c>
      <c r="G7" s="45">
        <v>644790.75</v>
      </c>
      <c r="H7" s="46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 x14ac:dyDescent="0.3">
      <c r="A8" s="5"/>
      <c r="B8" s="34"/>
      <c r="C8" s="33" t="s">
        <v>11</v>
      </c>
      <c r="D8" s="6"/>
      <c r="E8" s="45">
        <f t="shared" si="0"/>
        <v>819219.84</v>
      </c>
      <c r="F8" s="46"/>
      <c r="G8" s="45">
        <v>819219.84</v>
      </c>
      <c r="H8" s="46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 x14ac:dyDescent="0.3">
      <c r="A9" s="5"/>
      <c r="B9" s="34"/>
      <c r="C9" s="33" t="s">
        <v>9</v>
      </c>
      <c r="D9" s="6"/>
      <c r="E9" s="45">
        <f t="shared" si="0"/>
        <v>1231945.9000000001</v>
      </c>
      <c r="F9" s="46">
        <v>96016.03</v>
      </c>
      <c r="G9" s="45">
        <v>1135929.8700000001</v>
      </c>
      <c r="H9" s="46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 x14ac:dyDescent="0.3">
      <c r="A10" s="5"/>
      <c r="B10" s="34"/>
      <c r="C10" s="33" t="s">
        <v>8</v>
      </c>
      <c r="D10" s="6"/>
      <c r="E10" s="45">
        <f>F10+G10+H10</f>
        <v>331887.53000000003</v>
      </c>
      <c r="F10" s="46"/>
      <c r="G10" s="45">
        <v>91887.53</v>
      </c>
      <c r="H10" s="46">
        <v>240000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 x14ac:dyDescent="0.3">
      <c r="A11" s="5"/>
      <c r="B11" s="34"/>
      <c r="C11" s="33" t="s">
        <v>6</v>
      </c>
      <c r="D11" s="6"/>
      <c r="E11" s="45">
        <f t="shared" si="0"/>
        <v>589980.77</v>
      </c>
      <c r="F11" s="46">
        <v>104744.76</v>
      </c>
      <c r="G11" s="45">
        <v>485236.01</v>
      </c>
      <c r="H11" s="46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 x14ac:dyDescent="0.3">
      <c r="A12" s="5"/>
      <c r="B12" s="34"/>
      <c r="C12" s="33" t="s">
        <v>5</v>
      </c>
      <c r="D12" s="6"/>
      <c r="E12" s="45">
        <f t="shared" si="0"/>
        <v>1647205.09</v>
      </c>
      <c r="F12" s="46">
        <v>174574.6</v>
      </c>
      <c r="G12" s="45">
        <v>1472630.49</v>
      </c>
      <c r="H12" s="46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 x14ac:dyDescent="0.3">
      <c r="A13" s="5"/>
      <c r="B13" s="34"/>
      <c r="C13" s="33" t="s">
        <v>4</v>
      </c>
      <c r="D13" s="6"/>
      <c r="E13" s="45">
        <f t="shared" si="0"/>
        <v>1354817.3</v>
      </c>
      <c r="F13" s="46">
        <v>96016.03</v>
      </c>
      <c r="G13" s="45">
        <v>1258801.27</v>
      </c>
      <c r="H13" s="46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 x14ac:dyDescent="0.3">
      <c r="A14" s="5"/>
      <c r="B14" s="34"/>
      <c r="C14" s="33" t="s">
        <v>3</v>
      </c>
      <c r="D14" s="6"/>
      <c r="E14" s="45">
        <f t="shared" si="0"/>
        <v>1272536.4300000002</v>
      </c>
      <c r="F14" s="46">
        <v>174574.6</v>
      </c>
      <c r="G14" s="45">
        <v>1097961.83</v>
      </c>
      <c r="H14" s="46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 x14ac:dyDescent="0.3">
      <c r="A15" s="9"/>
      <c r="B15" s="12">
        <v>1</v>
      </c>
      <c r="C15" s="29" t="s">
        <v>37</v>
      </c>
      <c r="D15" s="13">
        <v>540</v>
      </c>
      <c r="E15" s="45">
        <f>F15+G15+H15</f>
        <v>4619080.79</v>
      </c>
      <c r="F15" s="24"/>
      <c r="G15" s="24">
        <v>4059080.79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 x14ac:dyDescent="0.3">
      <c r="A16" s="11"/>
      <c r="B16" s="41" t="s">
        <v>1</v>
      </c>
      <c r="C16" s="41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view="pageBreakPreview" zoomScale="60" zoomScaleNormal="100" workbookViewId="0">
      <selection activeCell="N4" sqref="N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44" t="s">
        <v>39</v>
      </c>
      <c r="M1" s="44"/>
      <c r="N1" s="4"/>
      <c r="O1" s="4"/>
    </row>
    <row r="2" spans="1:15" s="8" customFormat="1" ht="18.75" customHeight="1" x14ac:dyDescent="0.3">
      <c r="A2" s="5"/>
      <c r="B2" s="42" t="s">
        <v>22</v>
      </c>
      <c r="C2" s="42" t="s">
        <v>21</v>
      </c>
      <c r="D2" s="6"/>
      <c r="E2" s="42" t="s">
        <v>26</v>
      </c>
      <c r="F2" s="42" t="s">
        <v>25</v>
      </c>
      <c r="G2" s="42"/>
      <c r="H2" s="42" t="s">
        <v>27</v>
      </c>
      <c r="I2" s="42" t="s">
        <v>25</v>
      </c>
      <c r="J2" s="42"/>
      <c r="K2" s="42" t="s">
        <v>31</v>
      </c>
      <c r="L2" s="42" t="s">
        <v>25</v>
      </c>
      <c r="M2" s="42"/>
      <c r="N2" s="7"/>
      <c r="O2" s="7"/>
    </row>
    <row r="3" spans="1:15" s="8" customFormat="1" ht="225" x14ac:dyDescent="0.3">
      <c r="A3" s="5"/>
      <c r="B3" s="42"/>
      <c r="C3" s="42"/>
      <c r="D3" s="6"/>
      <c r="E3" s="42"/>
      <c r="F3" s="27" t="s">
        <v>42</v>
      </c>
      <c r="G3" s="31" t="s">
        <v>38</v>
      </c>
      <c r="H3" s="42"/>
      <c r="I3" s="27" t="s">
        <v>42</v>
      </c>
      <c r="J3" s="31" t="s">
        <v>38</v>
      </c>
      <c r="K3" s="42"/>
      <c r="L3" s="27" t="s">
        <v>42</v>
      </c>
      <c r="M3" s="31" t="s">
        <v>38</v>
      </c>
      <c r="N3" s="7"/>
      <c r="O3" s="7"/>
    </row>
    <row r="4" spans="1:15" s="8" customFormat="1" ht="37.5" x14ac:dyDescent="0.3">
      <c r="A4" s="5"/>
      <c r="B4" s="34"/>
      <c r="C4" s="33" t="s">
        <v>19</v>
      </c>
      <c r="D4" s="6"/>
      <c r="E4" s="45">
        <f>G4</f>
        <v>893582.06</v>
      </c>
      <c r="F4" s="45"/>
      <c r="G4" s="45">
        <v>893582.06</v>
      </c>
      <c r="H4" s="34"/>
      <c r="I4" s="34"/>
      <c r="J4" s="31"/>
      <c r="K4" s="34"/>
      <c r="L4" s="34"/>
      <c r="M4" s="31"/>
      <c r="N4" s="7"/>
      <c r="O4" s="7"/>
    </row>
    <row r="5" spans="1:15" s="8" customFormat="1" ht="37.5" x14ac:dyDescent="0.3">
      <c r="A5" s="5"/>
      <c r="B5" s="34"/>
      <c r="C5" s="33" t="s">
        <v>18</v>
      </c>
      <c r="D5" s="6"/>
      <c r="E5" s="45">
        <f t="shared" ref="E5:E15" si="0">G5</f>
        <v>310480</v>
      </c>
      <c r="F5" s="45"/>
      <c r="G5" s="45">
        <v>310480</v>
      </c>
      <c r="H5" s="34"/>
      <c r="I5" s="34"/>
      <c r="J5" s="31"/>
      <c r="K5" s="34"/>
      <c r="L5" s="34"/>
      <c r="M5" s="31"/>
      <c r="N5" s="7"/>
      <c r="O5" s="7"/>
    </row>
    <row r="6" spans="1:15" s="8" customFormat="1" ht="37.5" x14ac:dyDescent="0.3">
      <c r="A6" s="5"/>
      <c r="B6" s="34"/>
      <c r="C6" s="33" t="s">
        <v>17</v>
      </c>
      <c r="D6" s="6"/>
      <c r="E6" s="45">
        <f t="shared" si="0"/>
        <v>1083290</v>
      </c>
      <c r="F6" s="45"/>
      <c r="G6" s="45">
        <v>1083290</v>
      </c>
      <c r="H6" s="34"/>
      <c r="I6" s="34"/>
      <c r="J6" s="31"/>
      <c r="K6" s="34"/>
      <c r="L6" s="34"/>
      <c r="M6" s="31"/>
      <c r="N6" s="7"/>
      <c r="O6" s="7"/>
    </row>
    <row r="7" spans="1:15" s="8" customFormat="1" ht="37.5" x14ac:dyDescent="0.3">
      <c r="A7" s="5"/>
      <c r="B7" s="34"/>
      <c r="C7" s="33" t="s">
        <v>16</v>
      </c>
      <c r="D7" s="6"/>
      <c r="E7" s="45">
        <f t="shared" si="0"/>
        <v>516941.03</v>
      </c>
      <c r="F7" s="45"/>
      <c r="G7" s="45">
        <v>516941.03</v>
      </c>
      <c r="H7" s="34"/>
      <c r="I7" s="34"/>
      <c r="J7" s="31"/>
      <c r="K7" s="34"/>
      <c r="L7" s="34"/>
      <c r="M7" s="31"/>
      <c r="N7" s="7"/>
      <c r="O7" s="7"/>
    </row>
    <row r="8" spans="1:15" s="8" customFormat="1" ht="37.5" x14ac:dyDescent="0.3">
      <c r="A8" s="5"/>
      <c r="B8" s="34"/>
      <c r="C8" s="33" t="s">
        <v>14</v>
      </c>
      <c r="D8" s="6"/>
      <c r="E8" s="45">
        <f t="shared" si="0"/>
        <v>1767533.38</v>
      </c>
      <c r="F8" s="45"/>
      <c r="G8" s="45">
        <v>1767533.38</v>
      </c>
      <c r="H8" s="34"/>
      <c r="I8" s="34"/>
      <c r="J8" s="31"/>
      <c r="K8" s="34"/>
      <c r="L8" s="34"/>
      <c r="M8" s="31"/>
      <c r="N8" s="7"/>
      <c r="O8" s="7"/>
    </row>
    <row r="9" spans="1:15" s="8" customFormat="1" ht="37.5" x14ac:dyDescent="0.3">
      <c r="A9" s="5"/>
      <c r="B9" s="34"/>
      <c r="C9" s="33" t="s">
        <v>13</v>
      </c>
      <c r="D9" s="6"/>
      <c r="E9" s="45">
        <f t="shared" si="0"/>
        <v>1006512.68</v>
      </c>
      <c r="F9" s="45"/>
      <c r="G9" s="45">
        <v>1006512.68</v>
      </c>
      <c r="H9" s="34"/>
      <c r="I9" s="34"/>
      <c r="J9" s="31"/>
      <c r="K9" s="34"/>
      <c r="L9" s="34"/>
      <c r="M9" s="31"/>
      <c r="N9" s="7"/>
      <c r="O9" s="7"/>
    </row>
    <row r="10" spans="1:15" s="8" customFormat="1" ht="37.5" x14ac:dyDescent="0.3">
      <c r="A10" s="5"/>
      <c r="B10" s="34"/>
      <c r="C10" s="33" t="s">
        <v>9</v>
      </c>
      <c r="D10" s="6"/>
      <c r="E10" s="45">
        <f t="shared" si="0"/>
        <v>91800</v>
      </c>
      <c r="F10" s="45"/>
      <c r="G10" s="45">
        <v>91800</v>
      </c>
      <c r="H10" s="34"/>
      <c r="I10" s="34"/>
      <c r="J10" s="31"/>
      <c r="K10" s="34"/>
      <c r="L10" s="34"/>
      <c r="M10" s="31"/>
      <c r="N10" s="7"/>
      <c r="O10" s="7"/>
    </row>
    <row r="11" spans="1:15" s="8" customFormat="1" ht="37.5" x14ac:dyDescent="0.3">
      <c r="A11" s="5"/>
      <c r="B11" s="34"/>
      <c r="C11" s="33" t="s">
        <v>8</v>
      </c>
      <c r="D11" s="6"/>
      <c r="E11" s="45">
        <f t="shared" si="0"/>
        <v>775496.99</v>
      </c>
      <c r="F11" s="45"/>
      <c r="G11" s="45">
        <v>775496.99</v>
      </c>
      <c r="H11" s="34"/>
      <c r="I11" s="34"/>
      <c r="J11" s="31"/>
      <c r="K11" s="34"/>
      <c r="L11" s="34"/>
      <c r="M11" s="31"/>
      <c r="N11" s="7"/>
      <c r="O11" s="7"/>
    </row>
    <row r="12" spans="1:15" s="8" customFormat="1" ht="37.5" x14ac:dyDescent="0.3">
      <c r="A12" s="5"/>
      <c r="B12" s="34"/>
      <c r="C12" s="33" t="s">
        <v>5</v>
      </c>
      <c r="D12" s="6"/>
      <c r="E12" s="45">
        <f t="shared" si="0"/>
        <v>304064</v>
      </c>
      <c r="F12" s="45"/>
      <c r="G12" s="45">
        <v>304064</v>
      </c>
      <c r="H12" s="34"/>
      <c r="I12" s="34"/>
      <c r="J12" s="31"/>
      <c r="K12" s="34"/>
      <c r="L12" s="34"/>
      <c r="M12" s="31"/>
      <c r="N12" s="7"/>
      <c r="O12" s="7"/>
    </row>
    <row r="13" spans="1:15" s="8" customFormat="1" ht="37.5" x14ac:dyDescent="0.3">
      <c r="A13" s="5"/>
      <c r="B13" s="34"/>
      <c r="C13" s="33" t="s">
        <v>4</v>
      </c>
      <c r="D13" s="6"/>
      <c r="E13" s="45">
        <f t="shared" si="0"/>
        <v>30000</v>
      </c>
      <c r="F13" s="45"/>
      <c r="G13" s="45">
        <v>30000</v>
      </c>
      <c r="H13" s="34"/>
      <c r="I13" s="34"/>
      <c r="J13" s="31"/>
      <c r="K13" s="34"/>
      <c r="L13" s="34"/>
      <c r="M13" s="31"/>
      <c r="N13" s="7"/>
      <c r="O13" s="7"/>
    </row>
    <row r="14" spans="1:15" s="8" customFormat="1" ht="37.5" x14ac:dyDescent="0.3">
      <c r="A14" s="5"/>
      <c r="B14" s="34"/>
      <c r="C14" s="33" t="s">
        <v>3</v>
      </c>
      <c r="D14" s="6"/>
      <c r="E14" s="45">
        <f t="shared" si="0"/>
        <v>2581721.54</v>
      </c>
      <c r="F14" s="45"/>
      <c r="G14" s="45">
        <v>2581721.54</v>
      </c>
      <c r="H14" s="34"/>
      <c r="I14" s="34"/>
      <c r="J14" s="31"/>
      <c r="K14" s="34"/>
      <c r="L14" s="34"/>
      <c r="M14" s="31"/>
      <c r="N14" s="7"/>
      <c r="O14" s="7"/>
    </row>
    <row r="15" spans="1:15" s="8" customFormat="1" ht="18.75" x14ac:dyDescent="0.3">
      <c r="A15" s="9"/>
      <c r="B15" s="12">
        <v>1</v>
      </c>
      <c r="C15" s="29" t="s">
        <v>37</v>
      </c>
      <c r="D15" s="13">
        <v>540</v>
      </c>
      <c r="E15" s="45">
        <f>F15+G15</f>
        <v>12414678.32</v>
      </c>
      <c r="F15" s="24">
        <v>10000000</v>
      </c>
      <c r="G15" s="24">
        <v>2414678.3199999998</v>
      </c>
      <c r="H15" s="16"/>
      <c r="I15" s="24"/>
      <c r="J15" s="24"/>
      <c r="K15" s="16"/>
      <c r="L15" s="24"/>
      <c r="M15" s="24"/>
      <c r="N15" s="7" t="s">
        <v>0</v>
      </c>
      <c r="O15" s="7" t="s">
        <v>0</v>
      </c>
    </row>
    <row r="16" spans="1:15" s="8" customFormat="1" ht="32.25" customHeight="1" x14ac:dyDescent="0.3">
      <c r="A16" s="11"/>
      <c r="B16" s="41" t="s">
        <v>1</v>
      </c>
      <c r="C16" s="41"/>
      <c r="D16" s="14">
        <v>540</v>
      </c>
      <c r="E16" s="24">
        <f>SUM(E4:E15)</f>
        <v>21776100</v>
      </c>
      <c r="F16" s="24">
        <f>F15</f>
        <v>10000000</v>
      </c>
      <c r="G16" s="24">
        <f>SUM(G4:G15)</f>
        <v>11776100</v>
      </c>
      <c r="H16" s="24"/>
      <c r="I16" s="17"/>
      <c r="J16" s="17"/>
      <c r="K16" s="17"/>
      <c r="L16" s="17"/>
      <c r="M16" s="17"/>
      <c r="N16" s="25" t="s">
        <v>0</v>
      </c>
      <c r="O16" s="7" t="s">
        <v>0</v>
      </c>
    </row>
    <row r="17" spans="1:15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/>
      <c r="K17" s="1" t="s">
        <v>0</v>
      </c>
      <c r="L17" s="1" t="s">
        <v>0</v>
      </c>
      <c r="M17" s="1"/>
      <c r="N17" s="1" t="s">
        <v>0</v>
      </c>
      <c r="O17" s="1" t="s">
        <v>0</v>
      </c>
    </row>
  </sheetData>
  <mergeCells count="10">
    <mergeCell ref="B16:C16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2025-02-28T11:17:07Z</cp:lastPrinted>
  <dcterms:created xsi:type="dcterms:W3CDTF">2017-10-30T13:20:53Z</dcterms:created>
  <dcterms:modified xsi:type="dcterms:W3CDTF">2025-02-28T11:18:09Z</dcterms:modified>
</cp:coreProperties>
</file>