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24240" windowHeight="13740"/>
  </bookViews>
  <sheets>
    <sheet name="Приложение №11 " sheetId="2" r:id="rId1"/>
    <sheet name="Таблица 2" sheetId="3" r:id="rId2"/>
    <sheet name="Таблица 3" sheetId="4" r:id="rId3"/>
  </sheets>
  <definedNames>
    <definedName name="_xlnm.Print_Area" localSheetId="0">'Приложение №11 '!$B$1:$M$29</definedName>
    <definedName name="_xlnm.Print_Area" localSheetId="1">'Таблица 2'!$B$1:$P$5</definedName>
    <definedName name="_xlnm.Print_Area" localSheetId="2">'Таблица 3'!$B$1:$M$5</definedName>
  </definedNames>
  <calcPr calcId="145621"/>
</workbook>
</file>

<file path=xl/calcChain.xml><?xml version="1.0" encoding="utf-8"?>
<calcChain xmlns="http://schemas.openxmlformats.org/spreadsheetml/2006/main">
  <c r="E4" i="4" l="1"/>
  <c r="E5" i="4" s="1"/>
  <c r="G5" i="4"/>
  <c r="F5" i="4"/>
  <c r="E4" i="3"/>
  <c r="G5" i="3"/>
  <c r="H5" i="3" l="1"/>
  <c r="F5" i="3"/>
  <c r="E5" i="3" l="1"/>
  <c r="E28" i="2"/>
  <c r="F29" i="2"/>
  <c r="E10" i="2" l="1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G29" i="2"/>
  <c r="E29" i="2" l="1"/>
</calcChain>
</file>

<file path=xl/sharedStrings.xml><?xml version="1.0" encoding="utf-8"?>
<sst xmlns="http://schemas.openxmlformats.org/spreadsheetml/2006/main" count="148" uniqueCount="41">
  <si>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</si>
  <si>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</si>
  <si>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</si>
  <si>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</si>
  <si>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</si>
  <si>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</si>
  <si>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</si>
  <si>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</si>
  <si>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</si>
  <si>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</si>
  <si>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</si>
  <si>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</si>
  <si>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</si>
  <si>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</si>
  <si>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</si>
  <si>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</si>
  <si>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</si>
  <si>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</si>
  <si>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</si>
  <si>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</si>
  <si>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</si>
  <si>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</si>
  <si>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</si>
  <si>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</si>
  <si>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</si>
  <si>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</si>
  <si>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2025 год, рублей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</si>
  <si>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</si>
  <si>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</si>
  <si>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2025 год и на плановый период 2026 и 2027 годов"</t>
  </si>
  <si>
    <t>Распределение
иных межбюджетных трансфертов бюджетам поселений Тарского муниципального района на 2025 год и на плановый период 2026 и 2027 годов</t>
  </si>
  <si>
    <t>Сумма на 2027 год, рублей</t>
  </si>
  <si>
    <t>Таблица 1</t>
  </si>
  <si>
    <t>Таблица 2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</si>
  <si>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</si>
  <si>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</si>
  <si>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</si>
  <si>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</si>
  <si>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на осуществление полномочий в сфере дорожной деятельности</t>
  </si>
  <si>
    <t>на содержание зданий учреждений культуры</t>
  </si>
  <si>
    <t>Таблица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</si>
</sst>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;\-#,##0.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0" fillId="0" borderId="0" applyFont="0" applyFill="0" applyBorder="0" applyAlignment="0" applyProtection="0"/>
  </cellStyleXfs>
  <cellXfs count="38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30"/>
  <sheetViews>
    <sheetView showGridLines="0" tabSelected="1" view="pageBreakPreview" zoomScale="60" zoomScaleNormal="100" workbookViewId="0">
      <selection activeCell="E4" sqref="E4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2" spans="1:15" s="20" customFormat="1" ht="18.75" customHeight="1" x14ac:dyDescent="0.3">
      <c r="A2" s="18"/>
      <c r="B2" s="18"/>
      <c r="C2" s="18"/>
      <c r="D2" s="18"/>
      <c r="E2" s="18"/>
      <c r="F2" s="18"/>
      <c r="G2" s="18"/>
      <c r="H2" s="19"/>
      <c r="I2" s="19"/>
      <c r="J2" s="19"/>
      <c r="L2" s="19"/>
      <c r="M2" s="21" t="s">
        <v>28</v>
      </c>
    </row>
    <row r="3" spans="1:15" s="20" customFormat="1" ht="18.75" customHeight="1" x14ac:dyDescent="0.3">
      <c r="A3" s="18"/>
      <c r="B3" s="19"/>
      <c r="C3" s="19"/>
      <c r="D3" s="19"/>
      <c r="E3" s="19"/>
      <c r="F3" s="19"/>
      <c r="G3" s="19"/>
      <c r="H3" s="19"/>
      <c r="I3" s="19"/>
      <c r="J3" s="32" t="s">
        <v>29</v>
      </c>
      <c r="K3" s="33"/>
      <c r="L3" s="33"/>
      <c r="M3" s="33"/>
    </row>
    <row r="4" spans="1:15" s="20" customFormat="1" ht="45.75" customHeight="1" x14ac:dyDescent="0.3">
      <c r="A4" s="18"/>
      <c r="B4" s="19"/>
      <c r="C4" s="19"/>
      <c r="D4" s="19"/>
      <c r="E4" s="19"/>
      <c r="F4" s="19"/>
      <c r="G4" s="19"/>
      <c r="H4" s="26"/>
      <c r="I4" s="26"/>
      <c r="J4" s="33"/>
      <c r="K4" s="33"/>
      <c r="L4" s="33"/>
      <c r="M4" s="33"/>
    </row>
    <row r="5" spans="1:15" s="20" customFormat="1" ht="409.6" hidden="1" customHeight="1" x14ac:dyDescent="0.3">
      <c r="A5" s="18"/>
      <c r="B5" s="18"/>
      <c r="C5" s="18"/>
      <c r="D5" s="18"/>
      <c r="E5" s="18"/>
      <c r="F5" s="18"/>
      <c r="G5" s="18"/>
      <c r="H5" s="18"/>
      <c r="I5" s="19"/>
      <c r="J5" s="19"/>
      <c r="K5" s="19"/>
      <c r="L5" s="19"/>
    </row>
    <row r="6" spans="1:15" ht="81" customHeight="1" x14ac:dyDescent="0.25">
      <c r="A6" s="3"/>
      <c r="B6" s="36" t="s">
        <v>30</v>
      </c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4"/>
      <c r="O6" s="4"/>
    </row>
    <row r="7" spans="1:15" ht="17.25" customHeight="1" x14ac:dyDescent="0.25">
      <c r="A7" s="3"/>
      <c r="B7" s="23"/>
      <c r="C7" s="23"/>
      <c r="D7" s="23"/>
      <c r="E7" s="23"/>
      <c r="F7" s="23"/>
      <c r="G7" s="23"/>
      <c r="H7" s="23"/>
      <c r="I7" s="23"/>
      <c r="J7" s="23"/>
      <c r="K7" s="23"/>
      <c r="L7" s="37" t="s">
        <v>32</v>
      </c>
      <c r="M7" s="37"/>
      <c r="N7" s="4"/>
      <c r="O7" s="4"/>
    </row>
    <row r="8" spans="1:15" s="8" customFormat="1" ht="18.75" customHeight="1" x14ac:dyDescent="0.3">
      <c r="A8" s="5"/>
      <c r="B8" s="35" t="s">
        <v>22</v>
      </c>
      <c r="C8" s="35" t="s">
        <v>21</v>
      </c>
      <c r="D8" s="6"/>
      <c r="E8" s="35" t="s">
        <v>26</v>
      </c>
      <c r="F8" s="35" t="s">
        <v>25</v>
      </c>
      <c r="G8" s="35"/>
      <c r="H8" s="35" t="s">
        <v>27</v>
      </c>
      <c r="I8" s="35" t="s">
        <v>25</v>
      </c>
      <c r="J8" s="35"/>
      <c r="K8" s="35" t="s">
        <v>31</v>
      </c>
      <c r="L8" s="35" t="s">
        <v>25</v>
      </c>
      <c r="M8" s="35"/>
      <c r="N8" s="7"/>
      <c r="O8" s="7"/>
    </row>
    <row r="9" spans="1:15" s="8" customFormat="1" ht="409.5" x14ac:dyDescent="0.3">
      <c r="A9" s="5"/>
      <c r="B9" s="35"/>
      <c r="C9" s="35"/>
      <c r="D9" s="6"/>
      <c r="E9" s="35"/>
      <c r="F9" s="22" t="s">
        <v>23</v>
      </c>
      <c r="G9" s="22" t="s">
        <v>24</v>
      </c>
      <c r="H9" s="35"/>
      <c r="I9" s="22" t="s">
        <v>23</v>
      </c>
      <c r="J9" s="22" t="s">
        <v>24</v>
      </c>
      <c r="K9" s="35"/>
      <c r="L9" s="22" t="s">
        <v>23</v>
      </c>
      <c r="M9" s="22" t="s">
        <v>24</v>
      </c>
      <c r="N9" s="7"/>
      <c r="O9" s="7"/>
    </row>
    <row r="10" spans="1:15" s="8" customFormat="1" ht="37.5" x14ac:dyDescent="0.3">
      <c r="A10" s="9"/>
      <c r="B10" s="12">
        <v>1</v>
      </c>
      <c r="C10" s="10" t="s">
        <v>20</v>
      </c>
      <c r="D10" s="13">
        <v>540</v>
      </c>
      <c r="E10" s="16">
        <f t="shared" ref="E10:E28" si="0">F10+G10</f>
        <v>527269.17000000004</v>
      </c>
      <c r="F10" s="24">
        <v>527269.17000000004</v>
      </c>
      <c r="G10" s="15"/>
      <c r="H10" s="16"/>
      <c r="I10" s="24"/>
      <c r="J10" s="16"/>
      <c r="K10" s="16"/>
      <c r="L10" s="24"/>
      <c r="M10" s="15"/>
      <c r="N10" s="7" t="s">
        <v>0</v>
      </c>
      <c r="O10" s="7" t="s">
        <v>0</v>
      </c>
    </row>
    <row r="11" spans="1:15" s="8" customFormat="1" ht="37.5" x14ac:dyDescent="0.3">
      <c r="A11" s="9"/>
      <c r="B11" s="12">
        <v>2</v>
      </c>
      <c r="C11" s="10" t="s">
        <v>19</v>
      </c>
      <c r="D11" s="13">
        <v>540</v>
      </c>
      <c r="E11" s="16">
        <f t="shared" si="0"/>
        <v>32410.52</v>
      </c>
      <c r="F11" s="24"/>
      <c r="G11" s="15">
        <v>32410.52</v>
      </c>
      <c r="H11" s="16"/>
      <c r="I11" s="24"/>
      <c r="J11" s="16"/>
      <c r="K11" s="16"/>
      <c r="L11" s="24"/>
      <c r="M11" s="15"/>
      <c r="N11" s="7" t="s">
        <v>0</v>
      </c>
      <c r="O11" s="7" t="s">
        <v>0</v>
      </c>
    </row>
    <row r="12" spans="1:15" s="8" customFormat="1" ht="37.5" x14ac:dyDescent="0.3">
      <c r="A12" s="9"/>
      <c r="B12" s="12">
        <v>3</v>
      </c>
      <c r="C12" s="10" t="s">
        <v>18</v>
      </c>
      <c r="D12" s="13">
        <v>540</v>
      </c>
      <c r="E12" s="16">
        <f t="shared" si="0"/>
        <v>126055.73000000001</v>
      </c>
      <c r="F12" s="24">
        <v>98159.21</v>
      </c>
      <c r="G12" s="15">
        <v>27896.52</v>
      </c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25.5" customHeight="1" x14ac:dyDescent="0.3">
      <c r="A13" s="9"/>
      <c r="B13" s="12">
        <v>4</v>
      </c>
      <c r="C13" s="10" t="s">
        <v>17</v>
      </c>
      <c r="D13" s="13">
        <v>512</v>
      </c>
      <c r="E13" s="16">
        <f t="shared" si="0"/>
        <v>130686.06</v>
      </c>
      <c r="F13" s="24">
        <v>97914.42</v>
      </c>
      <c r="G13" s="15">
        <v>32771.64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37.5" x14ac:dyDescent="0.3">
      <c r="A14" s="9"/>
      <c r="B14" s="12">
        <v>5</v>
      </c>
      <c r="C14" s="10" t="s">
        <v>16</v>
      </c>
      <c r="D14" s="13">
        <v>512</v>
      </c>
      <c r="E14" s="16">
        <f t="shared" si="0"/>
        <v>55636.72</v>
      </c>
      <c r="F14" s="24">
        <v>37941.839999999997</v>
      </c>
      <c r="G14" s="15">
        <v>17694.88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45" customHeight="1" x14ac:dyDescent="0.3">
      <c r="A15" s="9"/>
      <c r="B15" s="12">
        <v>6</v>
      </c>
      <c r="C15" s="10" t="s">
        <v>15</v>
      </c>
      <c r="D15" s="13">
        <v>540</v>
      </c>
      <c r="E15" s="16">
        <f t="shared" si="0"/>
        <v>173562.38999999998</v>
      </c>
      <c r="F15" s="24">
        <v>19093.310000000001</v>
      </c>
      <c r="G15" s="15">
        <v>154469.07999999999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51.75" customHeight="1" x14ac:dyDescent="0.3">
      <c r="A16" s="9"/>
      <c r="B16" s="12">
        <v>7</v>
      </c>
      <c r="C16" s="10" t="s">
        <v>14</v>
      </c>
      <c r="D16" s="13">
        <v>512</v>
      </c>
      <c r="E16" s="16">
        <f t="shared" si="0"/>
        <v>56564.36</v>
      </c>
      <c r="F16" s="24">
        <v>26681.68</v>
      </c>
      <c r="G16" s="15">
        <v>29882.68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37.5" x14ac:dyDescent="0.3">
      <c r="A17" s="9"/>
      <c r="B17" s="12">
        <v>8</v>
      </c>
      <c r="C17" s="10" t="s">
        <v>13</v>
      </c>
      <c r="D17" s="13">
        <v>512</v>
      </c>
      <c r="E17" s="16">
        <f t="shared" si="0"/>
        <v>35209.199999999997</v>
      </c>
      <c r="F17" s="24"/>
      <c r="G17" s="15">
        <v>35209.199999999997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37.5" x14ac:dyDescent="0.3">
      <c r="A18" s="9"/>
      <c r="B18" s="12">
        <v>9</v>
      </c>
      <c r="C18" s="10" t="s">
        <v>12</v>
      </c>
      <c r="D18" s="13">
        <v>540</v>
      </c>
      <c r="E18" s="16">
        <f t="shared" si="0"/>
        <v>119930.02</v>
      </c>
      <c r="F18" s="24">
        <v>73435.820000000007</v>
      </c>
      <c r="G18" s="15">
        <v>46494.2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 x14ac:dyDescent="0.3">
      <c r="A19" s="9"/>
      <c r="B19" s="12">
        <v>10</v>
      </c>
      <c r="C19" s="10" t="s">
        <v>11</v>
      </c>
      <c r="D19" s="13">
        <v>540</v>
      </c>
      <c r="E19" s="16">
        <f t="shared" si="0"/>
        <v>37941.839999999997</v>
      </c>
      <c r="F19" s="24">
        <v>37941.839999999997</v>
      </c>
      <c r="G19" s="15"/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 x14ac:dyDescent="0.3">
      <c r="A20" s="9"/>
      <c r="B20" s="12">
        <v>11</v>
      </c>
      <c r="C20" s="10" t="s">
        <v>10</v>
      </c>
      <c r="D20" s="13">
        <v>540</v>
      </c>
      <c r="E20" s="16">
        <f t="shared" si="0"/>
        <v>291453.54000000004</v>
      </c>
      <c r="F20" s="24">
        <v>178693.82</v>
      </c>
      <c r="G20" s="15">
        <v>112759.72</v>
      </c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 x14ac:dyDescent="0.3">
      <c r="A21" s="9"/>
      <c r="B21" s="12">
        <v>12</v>
      </c>
      <c r="C21" s="10" t="s">
        <v>9</v>
      </c>
      <c r="D21" s="13">
        <v>540</v>
      </c>
      <c r="E21" s="16">
        <f t="shared" si="0"/>
        <v>14687.16</v>
      </c>
      <c r="F21" s="24">
        <v>14687.16</v>
      </c>
      <c r="G21" s="15"/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 x14ac:dyDescent="0.3">
      <c r="A22" s="9"/>
      <c r="B22" s="12">
        <v>13</v>
      </c>
      <c r="C22" s="10" t="s">
        <v>8</v>
      </c>
      <c r="D22" s="13">
        <v>540</v>
      </c>
      <c r="E22" s="16">
        <f t="shared" si="0"/>
        <v>399935.57999999996</v>
      </c>
      <c r="F22" s="24">
        <v>357142.86</v>
      </c>
      <c r="G22" s="15">
        <v>42792.72</v>
      </c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 x14ac:dyDescent="0.3">
      <c r="A23" s="9"/>
      <c r="B23" s="12">
        <v>14</v>
      </c>
      <c r="C23" s="10" t="s">
        <v>7</v>
      </c>
      <c r="D23" s="13">
        <v>540</v>
      </c>
      <c r="E23" s="16">
        <f t="shared" si="0"/>
        <v>268738.12</v>
      </c>
      <c r="F23" s="24">
        <v>169881.52</v>
      </c>
      <c r="G23" s="15">
        <v>98856.6</v>
      </c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 x14ac:dyDescent="0.3">
      <c r="A24" s="9"/>
      <c r="B24" s="12">
        <v>15</v>
      </c>
      <c r="C24" s="10" t="s">
        <v>6</v>
      </c>
      <c r="D24" s="13">
        <v>540</v>
      </c>
      <c r="E24" s="16">
        <f t="shared" si="0"/>
        <v>720619.25</v>
      </c>
      <c r="F24" s="24">
        <v>676833.45</v>
      </c>
      <c r="G24" s="15">
        <v>43785.8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 x14ac:dyDescent="0.3">
      <c r="A25" s="9"/>
      <c r="B25" s="12">
        <v>16</v>
      </c>
      <c r="C25" s="10" t="s">
        <v>5</v>
      </c>
      <c r="D25" s="13">
        <v>512</v>
      </c>
      <c r="E25" s="16">
        <f t="shared" si="0"/>
        <v>10382.200000000001</v>
      </c>
      <c r="F25" s="24"/>
      <c r="G25" s="15">
        <v>10382.200000000001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 x14ac:dyDescent="0.3">
      <c r="A26" s="9"/>
      <c r="B26" s="12">
        <v>17</v>
      </c>
      <c r="C26" s="10" t="s">
        <v>4</v>
      </c>
      <c r="D26" s="13">
        <v>540</v>
      </c>
      <c r="E26" s="16">
        <f t="shared" si="0"/>
        <v>125485.56999999999</v>
      </c>
      <c r="F26" s="24">
        <v>112846.37</v>
      </c>
      <c r="G26" s="15">
        <v>12639.2</v>
      </c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 x14ac:dyDescent="0.3">
      <c r="A27" s="9"/>
      <c r="B27" s="12">
        <v>18</v>
      </c>
      <c r="C27" s="10" t="s">
        <v>3</v>
      </c>
      <c r="D27" s="13">
        <v>540</v>
      </c>
      <c r="E27" s="16">
        <f t="shared" si="0"/>
        <v>63644.38</v>
      </c>
      <c r="F27" s="24">
        <v>63644.38</v>
      </c>
      <c r="G27" s="15"/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7.5" x14ac:dyDescent="0.3">
      <c r="A28" s="9"/>
      <c r="B28" s="12">
        <v>19</v>
      </c>
      <c r="C28" s="10" t="s">
        <v>2</v>
      </c>
      <c r="D28" s="13">
        <v>540</v>
      </c>
      <c r="E28" s="16">
        <f t="shared" si="0"/>
        <v>73195.87</v>
      </c>
      <c r="F28" s="24">
        <v>7833.15</v>
      </c>
      <c r="G28" s="15">
        <v>65362.720000000001</v>
      </c>
      <c r="H28" s="16"/>
      <c r="I28" s="24"/>
      <c r="J28" s="16"/>
      <c r="K28" s="16"/>
      <c r="L28" s="24"/>
      <c r="M28" s="15"/>
      <c r="N28" s="7" t="s">
        <v>0</v>
      </c>
      <c r="O28" s="7" t="s">
        <v>0</v>
      </c>
    </row>
    <row r="29" spans="1:15" s="8" customFormat="1" ht="32.25" customHeight="1" x14ac:dyDescent="0.3">
      <c r="A29" s="11"/>
      <c r="B29" s="34" t="s">
        <v>1</v>
      </c>
      <c r="C29" s="34"/>
      <c r="D29" s="14">
        <v>540</v>
      </c>
      <c r="E29" s="24">
        <f t="shared" ref="E29:F29" si="1">SUM(E10:E28)</f>
        <v>3263407.68</v>
      </c>
      <c r="F29" s="24">
        <f t="shared" si="1"/>
        <v>2499999.9999999995</v>
      </c>
      <c r="G29" s="24">
        <f>SUM(G10:G28)</f>
        <v>763407.67999999993</v>
      </c>
      <c r="H29" s="24"/>
      <c r="I29" s="17"/>
      <c r="J29" s="17"/>
      <c r="K29" s="17"/>
      <c r="L29" s="17"/>
      <c r="M29" s="17"/>
      <c r="N29" s="25" t="s">
        <v>0</v>
      </c>
      <c r="O29" s="7" t="s">
        <v>0</v>
      </c>
    </row>
    <row r="30" spans="1:15" ht="12.75" customHeight="1" x14ac:dyDescent="0.2">
      <c r="A30" s="1"/>
      <c r="B30" s="1"/>
      <c r="C30" s="1"/>
      <c r="D30" s="1"/>
      <c r="E30" s="1"/>
      <c r="F30" s="1" t="s">
        <v>0</v>
      </c>
      <c r="G30" s="1" t="s">
        <v>0</v>
      </c>
      <c r="H30" s="1" t="s">
        <v>0</v>
      </c>
      <c r="I30" s="1" t="s">
        <v>0</v>
      </c>
      <c r="J30" s="1"/>
      <c r="K30" s="1" t="s">
        <v>0</v>
      </c>
      <c r="L30" s="1" t="s">
        <v>0</v>
      </c>
      <c r="M30" s="1" t="s">
        <v>0</v>
      </c>
      <c r="N30" s="1" t="s">
        <v>0</v>
      </c>
      <c r="O30" s="1" t="s">
        <v>0</v>
      </c>
    </row>
  </sheetData>
  <mergeCells count="12">
    <mergeCell ref="J3:M4"/>
    <mergeCell ref="B29:C29"/>
    <mergeCell ref="B8:B9"/>
    <mergeCell ref="C8:C9"/>
    <mergeCell ref="E8:E9"/>
    <mergeCell ref="F8:G8"/>
    <mergeCell ref="L8:M8"/>
    <mergeCell ref="B6:M6"/>
    <mergeCell ref="L7:M7"/>
    <mergeCell ref="K8:K9"/>
    <mergeCell ref="H8:H9"/>
    <mergeCell ref="I8:J8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"/>
  <sheetViews>
    <sheetView showGridLines="0" view="pageBreakPreview" zoomScale="60" zoomScaleNormal="100" workbookViewId="0">
      <selection activeCell="F3" sqref="F3:G3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.5703125" style="2" customWidth="1"/>
    <col min="6" max="7" width="29.42578125" style="2" customWidth="1"/>
    <col min="8" max="8" width="17.5703125" style="2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 x14ac:dyDescent="0.25">
      <c r="A1" s="3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37" t="s">
        <v>33</v>
      </c>
      <c r="O1" s="37"/>
      <c r="P1" s="37"/>
      <c r="Q1" s="4"/>
      <c r="R1" s="4"/>
    </row>
    <row r="2" spans="1:18" s="8" customFormat="1" ht="18.75" customHeight="1" x14ac:dyDescent="0.3">
      <c r="A2" s="5"/>
      <c r="B2" s="35" t="s">
        <v>22</v>
      </c>
      <c r="C2" s="35" t="s">
        <v>21</v>
      </c>
      <c r="D2" s="6"/>
      <c r="E2" s="35" t="s">
        <v>26</v>
      </c>
      <c r="F2" s="35" t="s">
        <v>25</v>
      </c>
      <c r="G2" s="35"/>
      <c r="H2" s="35"/>
      <c r="I2" s="35" t="s">
        <v>27</v>
      </c>
      <c r="J2" s="35" t="s">
        <v>25</v>
      </c>
      <c r="K2" s="35"/>
      <c r="L2" s="35"/>
      <c r="M2" s="35" t="s">
        <v>31</v>
      </c>
      <c r="N2" s="35" t="s">
        <v>25</v>
      </c>
      <c r="O2" s="35"/>
      <c r="P2" s="35"/>
      <c r="Q2" s="7"/>
      <c r="R2" s="7"/>
    </row>
    <row r="3" spans="1:18" s="8" customFormat="1" ht="281.25" x14ac:dyDescent="0.3">
      <c r="A3" s="5"/>
      <c r="B3" s="35"/>
      <c r="C3" s="35"/>
      <c r="D3" s="6"/>
      <c r="E3" s="35"/>
      <c r="F3" s="30" t="s">
        <v>34</v>
      </c>
      <c r="G3" s="27" t="s">
        <v>35</v>
      </c>
      <c r="H3" s="30" t="s">
        <v>36</v>
      </c>
      <c r="I3" s="35"/>
      <c r="J3" s="30" t="s">
        <v>34</v>
      </c>
      <c r="K3" s="27" t="s">
        <v>35</v>
      </c>
      <c r="L3" s="30" t="s">
        <v>36</v>
      </c>
      <c r="M3" s="35"/>
      <c r="N3" s="30" t="s">
        <v>34</v>
      </c>
      <c r="O3" s="27" t="s">
        <v>35</v>
      </c>
      <c r="P3" s="30" t="s">
        <v>36</v>
      </c>
      <c r="Q3" s="7"/>
      <c r="R3" s="7"/>
    </row>
    <row r="4" spans="1:18" s="8" customFormat="1" ht="18.75" x14ac:dyDescent="0.3">
      <c r="A4" s="9"/>
      <c r="B4" s="12">
        <v>1</v>
      </c>
      <c r="C4" s="29" t="s">
        <v>37</v>
      </c>
      <c r="D4" s="13">
        <v>540</v>
      </c>
      <c r="E4" s="16">
        <f>F4+H4+G4</f>
        <v>14782856</v>
      </c>
      <c r="F4" s="24">
        <v>1475156</v>
      </c>
      <c r="G4" s="24">
        <v>12507700</v>
      </c>
      <c r="H4" s="15">
        <v>800000</v>
      </c>
      <c r="I4" s="16"/>
      <c r="J4" s="24"/>
      <c r="K4" s="24"/>
      <c r="L4" s="16"/>
      <c r="M4" s="16"/>
      <c r="N4" s="24"/>
      <c r="O4" s="24"/>
      <c r="P4" s="15"/>
      <c r="Q4" s="7" t="s">
        <v>0</v>
      </c>
      <c r="R4" s="7" t="s">
        <v>0</v>
      </c>
    </row>
    <row r="5" spans="1:18" s="8" customFormat="1" ht="32.25" customHeight="1" x14ac:dyDescent="0.3">
      <c r="A5" s="11"/>
      <c r="B5" s="34" t="s">
        <v>1</v>
      </c>
      <c r="C5" s="34"/>
      <c r="D5" s="14">
        <v>540</v>
      </c>
      <c r="E5" s="24">
        <f>SUM(E4:E4)</f>
        <v>14782856</v>
      </c>
      <c r="F5" s="24">
        <f>SUM(F4:F4)</f>
        <v>1475156</v>
      </c>
      <c r="G5" s="24">
        <f>G4</f>
        <v>12507700</v>
      </c>
      <c r="H5" s="24">
        <f>SUM(H4:H4)</f>
        <v>800000</v>
      </c>
      <c r="I5" s="24"/>
      <c r="J5" s="17"/>
      <c r="K5" s="17"/>
      <c r="L5" s="17"/>
      <c r="M5" s="17"/>
      <c r="N5" s="17"/>
      <c r="O5" s="17"/>
      <c r="P5" s="17"/>
      <c r="Q5" s="25" t="s">
        <v>0</v>
      </c>
      <c r="R5" s="7" t="s">
        <v>0</v>
      </c>
    </row>
    <row r="6" spans="1:18" ht="12.75" customHeight="1" x14ac:dyDescent="0.2">
      <c r="A6" s="1"/>
      <c r="B6" s="1"/>
      <c r="C6" s="1"/>
      <c r="D6" s="1"/>
      <c r="E6" s="1"/>
      <c r="F6" s="1" t="s">
        <v>0</v>
      </c>
      <c r="G6" s="1"/>
      <c r="H6" s="1" t="s">
        <v>0</v>
      </c>
      <c r="I6" s="1" t="s">
        <v>0</v>
      </c>
      <c r="J6" s="1" t="s">
        <v>0</v>
      </c>
      <c r="K6" s="1"/>
      <c r="L6" s="1"/>
      <c r="M6" s="1" t="s">
        <v>0</v>
      </c>
      <c r="N6" s="1" t="s">
        <v>0</v>
      </c>
      <c r="O6" s="1"/>
      <c r="P6" s="1" t="s">
        <v>0</v>
      </c>
      <c r="Q6" s="1" t="s">
        <v>0</v>
      </c>
      <c r="R6" s="1" t="s">
        <v>0</v>
      </c>
    </row>
  </sheetData>
  <mergeCells count="10">
    <mergeCell ref="N2:P2"/>
    <mergeCell ref="B5:C5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1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"/>
  <sheetViews>
    <sheetView showGridLines="0" view="pageBreakPreview" zoomScale="60" zoomScaleNormal="100" workbookViewId="0">
      <selection activeCell="G11" sqref="G11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2" customWidth="1"/>
    <col min="6" max="7" width="29.42578125" style="2" customWidth="1"/>
    <col min="8" max="8" width="20" style="2" customWidth="1"/>
    <col min="9" max="10" width="29.42578125" style="2" customWidth="1"/>
    <col min="11" max="11" width="18.7109375" style="2" customWidth="1"/>
    <col min="12" max="13" width="29.42578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ht="17.25" customHeight="1" x14ac:dyDescent="0.25">
      <c r="A1" s="3"/>
      <c r="B1" s="28"/>
      <c r="C1" s="28"/>
      <c r="D1" s="28"/>
      <c r="E1" s="28"/>
      <c r="F1" s="28"/>
      <c r="G1" s="28"/>
      <c r="H1" s="28"/>
      <c r="I1" s="28"/>
      <c r="J1" s="28"/>
      <c r="K1" s="28"/>
      <c r="L1" s="37" t="s">
        <v>40</v>
      </c>
      <c r="M1" s="37"/>
      <c r="N1" s="4"/>
      <c r="O1" s="4"/>
    </row>
    <row r="2" spans="1:15" s="8" customFormat="1" ht="18.75" customHeight="1" x14ac:dyDescent="0.3">
      <c r="A2" s="5"/>
      <c r="B2" s="35" t="s">
        <v>22</v>
      </c>
      <c r="C2" s="35" t="s">
        <v>21</v>
      </c>
      <c r="D2" s="6"/>
      <c r="E2" s="35" t="s">
        <v>26</v>
      </c>
      <c r="F2" s="35" t="s">
        <v>25</v>
      </c>
      <c r="G2" s="35"/>
      <c r="H2" s="35" t="s">
        <v>27</v>
      </c>
      <c r="I2" s="35" t="s">
        <v>25</v>
      </c>
      <c r="J2" s="35"/>
      <c r="K2" s="35" t="s">
        <v>31</v>
      </c>
      <c r="L2" s="35" t="s">
        <v>25</v>
      </c>
      <c r="M2" s="35"/>
      <c r="N2" s="7"/>
      <c r="O2" s="7"/>
    </row>
    <row r="3" spans="1:15" s="8" customFormat="1" ht="75" x14ac:dyDescent="0.3">
      <c r="A3" s="5"/>
      <c r="B3" s="35"/>
      <c r="C3" s="35"/>
      <c r="D3" s="6"/>
      <c r="E3" s="35"/>
      <c r="F3" s="27" t="s">
        <v>38</v>
      </c>
      <c r="G3" s="31" t="s">
        <v>39</v>
      </c>
      <c r="H3" s="35"/>
      <c r="I3" s="27" t="s">
        <v>38</v>
      </c>
      <c r="J3" s="31" t="s">
        <v>39</v>
      </c>
      <c r="K3" s="35"/>
      <c r="L3" s="27" t="s">
        <v>38</v>
      </c>
      <c r="M3" s="31" t="s">
        <v>39</v>
      </c>
      <c r="N3" s="7"/>
      <c r="O3" s="7"/>
    </row>
    <row r="4" spans="1:15" s="8" customFormat="1" ht="18.75" x14ac:dyDescent="0.3">
      <c r="A4" s="9"/>
      <c r="B4" s="12">
        <v>1</v>
      </c>
      <c r="C4" s="29" t="s">
        <v>37</v>
      </c>
      <c r="D4" s="13">
        <v>540</v>
      </c>
      <c r="E4" s="16">
        <f>F4+G4</f>
        <v>16276100</v>
      </c>
      <c r="F4" s="24">
        <v>4500000</v>
      </c>
      <c r="G4" s="24">
        <v>11776100</v>
      </c>
      <c r="H4" s="16"/>
      <c r="I4" s="24"/>
      <c r="J4" s="24"/>
      <c r="K4" s="16"/>
      <c r="L4" s="24"/>
      <c r="M4" s="24"/>
      <c r="N4" s="7" t="s">
        <v>0</v>
      </c>
      <c r="O4" s="7" t="s">
        <v>0</v>
      </c>
    </row>
    <row r="5" spans="1:15" s="8" customFormat="1" ht="32.25" customHeight="1" x14ac:dyDescent="0.3">
      <c r="A5" s="11"/>
      <c r="B5" s="34" t="s">
        <v>1</v>
      </c>
      <c r="C5" s="34"/>
      <c r="D5" s="14">
        <v>540</v>
      </c>
      <c r="E5" s="24">
        <f>SUM(E4:E4)</f>
        <v>16276100</v>
      </c>
      <c r="F5" s="24">
        <f>SUM(F4:F4)</f>
        <v>4500000</v>
      </c>
      <c r="G5" s="24">
        <f>G4</f>
        <v>11776100</v>
      </c>
      <c r="H5" s="24"/>
      <c r="I5" s="17"/>
      <c r="J5" s="17"/>
      <c r="K5" s="17"/>
      <c r="L5" s="17"/>
      <c r="M5" s="17"/>
      <c r="N5" s="25" t="s">
        <v>0</v>
      </c>
      <c r="O5" s="7" t="s">
        <v>0</v>
      </c>
    </row>
    <row r="6" spans="1:15" ht="12.75" customHeight="1" x14ac:dyDescent="0.2">
      <c r="A6" s="1"/>
      <c r="B6" s="1"/>
      <c r="C6" s="1"/>
      <c r="D6" s="1"/>
      <c r="E6" s="1"/>
      <c r="F6" s="1" t="s">
        <v>0</v>
      </c>
      <c r="G6" s="1"/>
      <c r="H6" s="1" t="s">
        <v>0</v>
      </c>
      <c r="I6" s="1" t="s">
        <v>0</v>
      </c>
      <c r="J6" s="1"/>
      <c r="K6" s="1" t="s">
        <v>0</v>
      </c>
      <c r="L6" s="1" t="s">
        <v>0</v>
      </c>
      <c r="M6" s="1"/>
      <c r="N6" s="1" t="s">
        <v>0</v>
      </c>
      <c r="O6" s="1" t="s">
        <v>0</v>
      </c>
    </row>
  </sheetData>
  <mergeCells count="10">
    <mergeCell ref="B5:C5"/>
    <mergeCell ref="L1:M1"/>
    <mergeCell ref="B2:B3"/>
    <mergeCell ref="C2:C3"/>
    <mergeCell ref="E2:E3"/>
    <mergeCell ref="F2:G2"/>
    <mergeCell ref="H2:H3"/>
    <mergeCell ref="I2:J2"/>
    <mergeCell ref="K2:K3"/>
    <mergeCell ref="L2:M2"/>
  </mergeCells>
  <pageMargins left="0.31496062992125984" right="0.35433070866141736" top="0.51181102362204722" bottom="0.51181102362204722" header="0.51181102362204722" footer="0.51181102362204722"/>
  <pageSetup paperSize="9" scale="4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2024-11-12T06:40:05Z</cp:lastPrinted>
  <dcterms:created xsi:type="dcterms:W3CDTF">2017-10-30T13:20:53Z</dcterms:created>
  <dcterms:modified xsi:type="dcterms:W3CDTF">2025-01-28T06:44:02Z</dcterms:modified>
</cp:coreProperties>
</file>