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 activeTab="3"/>
  </bookViews>
  <sheets>
    <sheet name="Таблица 4)" sheetId="5" r:id="rId1"/>
    <sheet name="Таблица 3" sheetId="4" r:id="rId2"/>
    <sheet name="Таблица 2" sheetId="3" r:id="rId3"/>
    <sheet name="Приложение №10 " sheetId="2" r:id="rId4"/>
  </sheets>
  <definedNames>
    <definedName name="_xlnm.Print_Area" localSheetId="3">'Приложение №10 '!$B$1:$M$29</definedName>
  </definedNames>
  <calcPr calcId="145621" iterate="1"/>
</workbook>
</file>

<file path=xl/calcChain.xml><?xml version="1.0" encoding="utf-8"?>
<calcChain xmlns="http://schemas.openxmlformats.org/spreadsheetml/2006/main">
  <c r="F12" i="5" l="1"/>
  <c r="D11" i="5"/>
  <c r="E12" i="5"/>
  <c r="D10" i="5"/>
  <c r="D9" i="5"/>
  <c r="D8" i="5"/>
  <c r="D7" i="5"/>
  <c r="D6" i="5"/>
  <c r="D5" i="5"/>
  <c r="D8" i="3"/>
  <c r="D9" i="3"/>
  <c r="D10" i="3"/>
  <c r="D11" i="3"/>
  <c r="D12" i="3"/>
  <c r="D13" i="3"/>
  <c r="D14" i="3"/>
  <c r="D15" i="3"/>
  <c r="D16" i="3"/>
  <c r="D7" i="3"/>
  <c r="F17" i="3"/>
  <c r="E17" i="3"/>
  <c r="D6" i="4"/>
  <c r="D7" i="4"/>
  <c r="D8" i="4"/>
  <c r="D9" i="4"/>
  <c r="D10" i="4"/>
  <c r="D11" i="4"/>
  <c r="D12" i="4"/>
  <c r="D13" i="4"/>
  <c r="D14" i="4"/>
  <c r="D5" i="4"/>
  <c r="E15" i="4"/>
  <c r="D15" i="4" s="1"/>
  <c r="F15" i="4"/>
  <c r="D12" i="5" l="1"/>
  <c r="D17" i="3"/>
  <c r="M29" i="2" l="1"/>
  <c r="L29" i="2"/>
  <c r="K28" i="2"/>
  <c r="J28" i="2" s="1"/>
  <c r="H28" i="2" s="1"/>
  <c r="K27" i="2"/>
  <c r="J27" i="2" s="1"/>
  <c r="K26" i="2"/>
  <c r="J26" i="2" s="1"/>
  <c r="H26" i="2" s="1"/>
  <c r="K25" i="2"/>
  <c r="J25" i="2" s="1"/>
  <c r="H25" i="2" s="1"/>
  <c r="K24" i="2"/>
  <c r="J24" i="2" s="1"/>
  <c r="H24" i="2" s="1"/>
  <c r="K23" i="2"/>
  <c r="J23" i="2" s="1"/>
  <c r="K22" i="2"/>
  <c r="J22" i="2" s="1"/>
  <c r="H22" i="2" s="1"/>
  <c r="K21" i="2"/>
  <c r="J21" i="2" s="1"/>
  <c r="H21" i="2" s="1"/>
  <c r="K20" i="2"/>
  <c r="J20" i="2" s="1"/>
  <c r="H20" i="2" s="1"/>
  <c r="K19" i="2"/>
  <c r="J19" i="2" s="1"/>
  <c r="K18" i="2"/>
  <c r="J18" i="2" s="1"/>
  <c r="H18" i="2" s="1"/>
  <c r="K17" i="2"/>
  <c r="J17" i="2" s="1"/>
  <c r="H17" i="2" s="1"/>
  <c r="K16" i="2"/>
  <c r="J16" i="2" s="1"/>
  <c r="H16" i="2" s="1"/>
  <c r="K15" i="2"/>
  <c r="J15" i="2" s="1"/>
  <c r="K14" i="2"/>
  <c r="J14" i="2" s="1"/>
  <c r="H14" i="2" s="1"/>
  <c r="K13" i="2"/>
  <c r="J13" i="2" s="1"/>
  <c r="H13" i="2" s="1"/>
  <c r="K12" i="2"/>
  <c r="J12" i="2" s="1"/>
  <c r="H12" i="2" s="1"/>
  <c r="K11" i="2"/>
  <c r="J11" i="2" s="1"/>
  <c r="K10" i="2"/>
  <c r="J10" i="2" s="1"/>
  <c r="H10" i="2" s="1"/>
  <c r="K9" i="2"/>
  <c r="J9" i="2" s="1"/>
  <c r="I29" i="2"/>
  <c r="H27" i="2"/>
  <c r="H23" i="2"/>
  <c r="H19" i="2"/>
  <c r="H15" i="2"/>
  <c r="H11" i="2"/>
  <c r="E28" i="2"/>
  <c r="F29" i="2"/>
  <c r="J29" i="2" l="1"/>
  <c r="H9" i="2"/>
  <c r="H29" i="2" s="1"/>
  <c r="K29" i="2"/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G29" i="2"/>
  <c r="E29" i="2" l="1"/>
</calcChain>
</file>

<file path=xl/sharedStrings.xml><?xml version="1.0" encoding="utf-8"?>
<sst xmlns="http://schemas.openxmlformats.org/spreadsheetml/2006/main" count="168" uniqueCount="47">
  <si>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</si>
  <si>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</si>
  <si>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</si>
  <si>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</si>
  <si>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</si>
  <si>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</si>
  <si>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</si>
  <si>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</si>
  <si>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</si>
  <si>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</si>
  <si>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</si>
  <si>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</si>
  <si>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</si>
  <si>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</si>
  <si>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</si>
  <si>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</si>
  <si>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</si>
  <si>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</si>
  <si>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</si>
  <si>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</si>
  <si>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</si>
  <si>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</si>
  <si>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</si>
  <si>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</si>
  <si>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</si>
  <si>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</si>
  <si>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</si>
  <si>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2023 год, рублей</t>
  </si>
  <si>
    <t>Сумма на 2024 год, рублей</t>
  </si>
  <si>
    <t>Приложение № 10</t>
  </si>
  <si>
    <t>к решению Совета Тарского муниципального района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</si>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</sst>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72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10" fillId="0" borderId="1" xfId="0" applyNumberFormat="1" applyFont="1" applyBorder="1" applyAlignment="1">
      <alignment wrapText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10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zoomScale="82" zoomScaleNormal="82" workbookViewId="0">
      <selection activeCell="F17" sqref="F17"/>
    </sheetView>
  </sheetViews>
  <sheetFormatPr defaultRowHeight="15" x14ac:dyDescent="0.25"/>
  <cols>
    <col min="3" max="3" width="28.42578125" customWidth="1"/>
    <col min="4" max="4" width="17.7109375" customWidth="1"/>
    <col min="5" max="5" width="32.5703125" customWidth="1"/>
    <col min="6" max="6" width="24" customWidth="1"/>
    <col min="7" max="7" width="16.42578125" customWidth="1"/>
    <col min="8" max="8" width="26.42578125" customWidth="1"/>
    <col min="9" max="9" width="25.5703125" customWidth="1"/>
    <col min="10" max="10" width="15.7109375" customWidth="1"/>
    <col min="11" max="11" width="28.5703125" customWidth="1"/>
    <col min="12" max="12" width="26.140625" customWidth="1"/>
  </cols>
  <sheetData>
    <row r="1" spans="1:12" s="2" customFormat="1" ht="81" customHeight="1" x14ac:dyDescent="0.25">
      <c r="A1" s="3"/>
      <c r="B1" s="61" t="s">
        <v>32</v>
      </c>
      <c r="C1" s="61"/>
      <c r="D1" s="61"/>
      <c r="E1" s="61"/>
      <c r="F1" s="61"/>
      <c r="G1" s="61"/>
      <c r="H1" s="61"/>
      <c r="I1" s="61"/>
      <c r="J1" s="61"/>
      <c r="K1" s="61"/>
      <c r="L1" s="4"/>
    </row>
    <row r="2" spans="1:12" s="2" customFormat="1" ht="17.25" customHeight="1" x14ac:dyDescent="0.25">
      <c r="A2" s="3"/>
      <c r="B2" s="46"/>
      <c r="C2" s="46"/>
      <c r="D2" s="46"/>
      <c r="E2" s="46"/>
      <c r="F2" s="36"/>
      <c r="G2" s="46"/>
      <c r="H2" s="46"/>
      <c r="I2" s="46"/>
      <c r="J2" s="46"/>
      <c r="K2" s="37"/>
      <c r="L2" s="37" t="s">
        <v>45</v>
      </c>
    </row>
    <row r="3" spans="1:12" s="8" customFormat="1" ht="18.75" customHeight="1" x14ac:dyDescent="0.3">
      <c r="A3" s="5"/>
      <c r="B3" s="62" t="s">
        <v>23</v>
      </c>
      <c r="C3" s="62" t="s">
        <v>22</v>
      </c>
      <c r="D3" s="62" t="s">
        <v>27</v>
      </c>
      <c r="E3" s="63" t="s">
        <v>26</v>
      </c>
      <c r="F3" s="64"/>
      <c r="G3" s="62" t="s">
        <v>28</v>
      </c>
      <c r="H3" s="63" t="s">
        <v>26</v>
      </c>
      <c r="I3" s="64"/>
      <c r="J3" s="62" t="s">
        <v>33</v>
      </c>
      <c r="K3" s="63" t="s">
        <v>26</v>
      </c>
      <c r="L3" s="65"/>
    </row>
    <row r="4" spans="1:12" s="8" customFormat="1" ht="155.25" customHeight="1" x14ac:dyDescent="0.3">
      <c r="A4" s="5"/>
      <c r="B4" s="62"/>
      <c r="C4" s="62"/>
      <c r="D4" s="62"/>
      <c r="E4" s="50" t="s">
        <v>43</v>
      </c>
      <c r="F4" s="51" t="s">
        <v>44</v>
      </c>
      <c r="G4" s="62"/>
      <c r="H4" s="50" t="s">
        <v>42</v>
      </c>
      <c r="I4" s="50" t="s">
        <v>44</v>
      </c>
      <c r="J4" s="62"/>
      <c r="K4" s="52" t="s">
        <v>42</v>
      </c>
      <c r="L4" s="53" t="s">
        <v>44</v>
      </c>
    </row>
    <row r="5" spans="1:12" s="8" customFormat="1" ht="39" customHeight="1" x14ac:dyDescent="0.3">
      <c r="A5" s="5"/>
      <c r="B5" s="47">
        <v>1</v>
      </c>
      <c r="C5" s="47" t="s">
        <v>18</v>
      </c>
      <c r="D5" s="55">
        <f t="shared" ref="D5:D12" si="0">E5+F5</f>
        <v>6584.88</v>
      </c>
      <c r="E5" s="55">
        <v>6584.88</v>
      </c>
      <c r="F5" s="55">
        <v>0</v>
      </c>
      <c r="G5" s="55">
        <v>0</v>
      </c>
      <c r="H5" s="55">
        <v>0</v>
      </c>
      <c r="I5" s="55">
        <v>0</v>
      </c>
      <c r="J5" s="55">
        <v>0</v>
      </c>
      <c r="K5" s="55">
        <v>0</v>
      </c>
      <c r="L5" s="55">
        <v>0</v>
      </c>
    </row>
    <row r="6" spans="1:12" s="8" customFormat="1" ht="39" customHeight="1" x14ac:dyDescent="0.3">
      <c r="A6" s="5"/>
      <c r="B6" s="47">
        <v>2</v>
      </c>
      <c r="C6" s="47" t="s">
        <v>14</v>
      </c>
      <c r="D6" s="55">
        <f t="shared" si="0"/>
        <v>92300</v>
      </c>
      <c r="E6" s="55">
        <v>0</v>
      </c>
      <c r="F6" s="54">
        <v>92300</v>
      </c>
      <c r="G6" s="55">
        <v>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</row>
    <row r="7" spans="1:12" s="8" customFormat="1" ht="46.5" customHeight="1" x14ac:dyDescent="0.3">
      <c r="A7" s="5"/>
      <c r="B7" s="47">
        <v>3</v>
      </c>
      <c r="C7" s="47" t="s">
        <v>15</v>
      </c>
      <c r="D7" s="55">
        <f t="shared" si="0"/>
        <v>14642.34</v>
      </c>
      <c r="E7" s="55">
        <v>14642.34</v>
      </c>
      <c r="F7" s="55">
        <v>0</v>
      </c>
      <c r="G7" s="55">
        <v>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</row>
    <row r="8" spans="1:12" s="8" customFormat="1" ht="38.25" customHeight="1" x14ac:dyDescent="0.3">
      <c r="A8" s="5"/>
      <c r="B8" s="47">
        <v>4</v>
      </c>
      <c r="C8" s="47" t="s">
        <v>12</v>
      </c>
      <c r="D8" s="55">
        <f t="shared" si="0"/>
        <v>40684.879999999997</v>
      </c>
      <c r="E8" s="55">
        <v>6584.88</v>
      </c>
      <c r="F8" s="54">
        <v>34100</v>
      </c>
      <c r="G8" s="55">
        <v>0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</row>
    <row r="9" spans="1:12" s="8" customFormat="1" ht="39.75" customHeight="1" x14ac:dyDescent="0.3">
      <c r="A9" s="5"/>
      <c r="B9" s="47">
        <v>5</v>
      </c>
      <c r="C9" s="47" t="s">
        <v>11</v>
      </c>
      <c r="D9" s="55">
        <f t="shared" si="0"/>
        <v>6584.88</v>
      </c>
      <c r="E9" s="55">
        <v>6584.88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</row>
    <row r="10" spans="1:12" s="8" customFormat="1" ht="42.75" customHeight="1" x14ac:dyDescent="0.3">
      <c r="A10" s="5"/>
      <c r="B10" s="47">
        <v>6</v>
      </c>
      <c r="C10" s="47" t="s">
        <v>3</v>
      </c>
      <c r="D10" s="55">
        <f t="shared" si="0"/>
        <v>6584.88</v>
      </c>
      <c r="E10" s="55">
        <v>6584.88</v>
      </c>
      <c r="F10" s="55">
        <v>0</v>
      </c>
      <c r="G10" s="55">
        <v>0</v>
      </c>
      <c r="H10" s="55">
        <v>0</v>
      </c>
      <c r="I10" s="55">
        <v>0</v>
      </c>
      <c r="J10" s="55">
        <v>0</v>
      </c>
      <c r="K10" s="55">
        <v>0</v>
      </c>
      <c r="L10" s="55">
        <v>0</v>
      </c>
    </row>
    <row r="11" spans="1:12" s="8" customFormat="1" ht="42.75" customHeight="1" x14ac:dyDescent="0.3">
      <c r="A11" s="5"/>
      <c r="B11" s="47">
        <v>7</v>
      </c>
      <c r="C11" s="47" t="s">
        <v>46</v>
      </c>
      <c r="D11" s="55">
        <f t="shared" si="0"/>
        <v>113950</v>
      </c>
      <c r="E11" s="55">
        <v>0</v>
      </c>
      <c r="F11" s="54">
        <v>113950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</row>
    <row r="12" spans="1:12" s="8" customFormat="1" ht="35.25" customHeight="1" x14ac:dyDescent="0.3">
      <c r="A12" s="5"/>
      <c r="B12" s="59" t="s">
        <v>1</v>
      </c>
      <c r="C12" s="60"/>
      <c r="D12" s="55">
        <f t="shared" si="0"/>
        <v>281331.86</v>
      </c>
      <c r="E12" s="55">
        <f>SUM(E5:E10)</f>
        <v>40981.86</v>
      </c>
      <c r="F12" s="55">
        <f>SUM(F5:F11)</f>
        <v>240350</v>
      </c>
      <c r="G12" s="56">
        <v>0</v>
      </c>
      <c r="H12" s="57">
        <v>0</v>
      </c>
      <c r="I12" s="57">
        <v>0</v>
      </c>
      <c r="J12" s="56">
        <v>0</v>
      </c>
      <c r="K12" s="57">
        <v>0</v>
      </c>
      <c r="L12" s="58">
        <v>0</v>
      </c>
    </row>
  </sheetData>
  <mergeCells count="10">
    <mergeCell ref="B12:C12"/>
    <mergeCell ref="B1:K1"/>
    <mergeCell ref="B3:B4"/>
    <mergeCell ref="C3:C4"/>
    <mergeCell ref="D3:D4"/>
    <mergeCell ref="E3:F3"/>
    <mergeCell ref="G3:G4"/>
    <mergeCell ref="H3:I3"/>
    <mergeCell ref="J3:J4"/>
    <mergeCell ref="K3:L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topLeftCell="A3" workbookViewId="0">
      <selection activeCell="L5" sqref="L5"/>
    </sheetView>
  </sheetViews>
  <sheetFormatPr defaultRowHeight="15" x14ac:dyDescent="0.25"/>
  <cols>
    <col min="3" max="3" width="28.42578125" customWidth="1"/>
    <col min="4" max="4" width="17.7109375" customWidth="1"/>
    <col min="5" max="5" width="16.5703125" customWidth="1"/>
    <col min="6" max="6" width="16.28515625" customWidth="1"/>
    <col min="7" max="7" width="11.7109375" customWidth="1"/>
    <col min="8" max="8" width="15.85546875" customWidth="1"/>
    <col min="9" max="9" width="17.42578125" customWidth="1"/>
    <col min="10" max="10" width="15.7109375" customWidth="1"/>
    <col min="11" max="11" width="18.5703125" customWidth="1"/>
    <col min="12" max="12" width="16.28515625" customWidth="1"/>
  </cols>
  <sheetData>
    <row r="1" spans="1:12" s="2" customFormat="1" ht="81" customHeight="1" x14ac:dyDescent="0.25">
      <c r="A1" s="3"/>
      <c r="B1" s="61" t="s">
        <v>32</v>
      </c>
      <c r="C1" s="61"/>
      <c r="D1" s="61"/>
      <c r="E1" s="61"/>
      <c r="F1" s="61"/>
      <c r="G1" s="61"/>
      <c r="H1" s="61"/>
      <c r="I1" s="61"/>
      <c r="J1" s="61"/>
      <c r="K1" s="61"/>
      <c r="L1" s="4"/>
    </row>
    <row r="2" spans="1:12" s="2" customFormat="1" ht="17.25" customHeight="1" x14ac:dyDescent="0.25">
      <c r="A2" s="3"/>
      <c r="B2" s="27"/>
      <c r="C2" s="27"/>
      <c r="D2" s="27"/>
      <c r="E2" s="27"/>
      <c r="F2" s="36"/>
      <c r="G2" s="27"/>
      <c r="H2" s="27"/>
      <c r="I2" s="27"/>
      <c r="J2" s="27"/>
      <c r="K2" s="37"/>
      <c r="L2" s="37" t="s">
        <v>37</v>
      </c>
    </row>
    <row r="3" spans="1:12" s="8" customFormat="1" ht="18.75" customHeight="1" x14ac:dyDescent="0.3">
      <c r="A3" s="5"/>
      <c r="B3" s="62" t="s">
        <v>23</v>
      </c>
      <c r="C3" s="62" t="s">
        <v>22</v>
      </c>
      <c r="D3" s="62" t="s">
        <v>27</v>
      </c>
      <c r="E3" s="63" t="s">
        <v>26</v>
      </c>
      <c r="F3" s="64"/>
      <c r="G3" s="62" t="s">
        <v>28</v>
      </c>
      <c r="H3" s="63" t="s">
        <v>26</v>
      </c>
      <c r="I3" s="64"/>
      <c r="J3" s="62" t="s">
        <v>33</v>
      </c>
      <c r="K3" s="63" t="s">
        <v>26</v>
      </c>
      <c r="L3" s="65"/>
    </row>
    <row r="4" spans="1:12" s="8" customFormat="1" ht="129.75" customHeight="1" x14ac:dyDescent="0.3">
      <c r="A4" s="5"/>
      <c r="B4" s="62"/>
      <c r="C4" s="62"/>
      <c r="D4" s="62"/>
      <c r="E4" s="38" t="s">
        <v>39</v>
      </c>
      <c r="F4" s="39" t="s">
        <v>38</v>
      </c>
      <c r="G4" s="62"/>
      <c r="H4" s="38" t="s">
        <v>40</v>
      </c>
      <c r="I4" s="33" t="s">
        <v>38</v>
      </c>
      <c r="J4" s="62"/>
      <c r="K4" s="40" t="s">
        <v>41</v>
      </c>
      <c r="L4" s="41" t="s">
        <v>38</v>
      </c>
    </row>
    <row r="5" spans="1:12" s="8" customFormat="1" ht="60" customHeight="1" x14ac:dyDescent="0.3">
      <c r="A5" s="5"/>
      <c r="B5" s="47">
        <v>1</v>
      </c>
      <c r="C5" s="47" t="s">
        <v>20</v>
      </c>
      <c r="D5" s="34">
        <f>E5+F5</f>
        <v>333225</v>
      </c>
      <c r="E5" s="34">
        <v>0</v>
      </c>
      <c r="F5" s="48">
        <v>333225</v>
      </c>
      <c r="G5" s="34">
        <v>0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</row>
    <row r="6" spans="1:12" s="8" customFormat="1" ht="39" customHeight="1" x14ac:dyDescent="0.3">
      <c r="A6" s="5"/>
      <c r="B6" s="47">
        <v>2</v>
      </c>
      <c r="C6" s="47" t="s">
        <v>19</v>
      </c>
      <c r="D6" s="34">
        <f t="shared" ref="D6:D15" si="0">E6+F6</f>
        <v>83225</v>
      </c>
      <c r="E6" s="34">
        <v>0</v>
      </c>
      <c r="F6" s="48">
        <v>83225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</row>
    <row r="7" spans="1:12" s="8" customFormat="1" ht="39" customHeight="1" x14ac:dyDescent="0.3">
      <c r="A7" s="5"/>
      <c r="B7" s="47">
        <v>3</v>
      </c>
      <c r="C7" s="47" t="s">
        <v>18</v>
      </c>
      <c r="D7" s="34">
        <f t="shared" si="0"/>
        <v>301130</v>
      </c>
      <c r="E7" s="34">
        <v>0</v>
      </c>
      <c r="F7" s="48">
        <v>301130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</row>
    <row r="8" spans="1:12" s="8" customFormat="1" ht="39" customHeight="1" x14ac:dyDescent="0.3">
      <c r="A8" s="5"/>
      <c r="B8" s="47">
        <v>4</v>
      </c>
      <c r="C8" s="47" t="s">
        <v>17</v>
      </c>
      <c r="D8" s="34">
        <f t="shared" si="0"/>
        <v>372640</v>
      </c>
      <c r="E8" s="34">
        <v>0</v>
      </c>
      <c r="F8" s="48">
        <v>372640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</row>
    <row r="9" spans="1:12" s="8" customFormat="1" ht="46.5" customHeight="1" x14ac:dyDescent="0.3">
      <c r="A9" s="5"/>
      <c r="B9" s="47">
        <v>5</v>
      </c>
      <c r="C9" s="47" t="s">
        <v>15</v>
      </c>
      <c r="D9" s="34">
        <f t="shared" si="0"/>
        <v>832625</v>
      </c>
      <c r="E9" s="34">
        <v>0</v>
      </c>
      <c r="F9" s="48">
        <v>832625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</row>
    <row r="10" spans="1:12" s="8" customFormat="1" ht="46.5" customHeight="1" x14ac:dyDescent="0.3">
      <c r="A10" s="5"/>
      <c r="B10" s="47">
        <v>6</v>
      </c>
      <c r="C10" s="47" t="s">
        <v>13</v>
      </c>
      <c r="D10" s="34">
        <f t="shared" si="0"/>
        <v>953075.24</v>
      </c>
      <c r="E10" s="35">
        <v>633450.23999999999</v>
      </c>
      <c r="F10" s="48">
        <v>319625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</row>
    <row r="11" spans="1:12" s="8" customFormat="1" ht="46.5" customHeight="1" x14ac:dyDescent="0.3">
      <c r="A11" s="5"/>
      <c r="B11" s="47">
        <v>7</v>
      </c>
      <c r="C11" s="47" t="s">
        <v>9</v>
      </c>
      <c r="D11" s="34">
        <f t="shared" si="0"/>
        <v>25535</v>
      </c>
      <c r="E11" s="34">
        <v>0</v>
      </c>
      <c r="F11" s="48">
        <v>25535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</row>
    <row r="12" spans="1:12" s="8" customFormat="1" ht="38.25" customHeight="1" x14ac:dyDescent="0.3">
      <c r="A12" s="5"/>
      <c r="B12" s="47">
        <v>8</v>
      </c>
      <c r="C12" s="47" t="s">
        <v>5</v>
      </c>
      <c r="D12" s="34">
        <f t="shared" si="0"/>
        <v>34420</v>
      </c>
      <c r="E12" s="34">
        <v>0</v>
      </c>
      <c r="F12" s="48">
        <v>34420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</row>
    <row r="13" spans="1:12" s="8" customFormat="1" ht="39.75" customHeight="1" x14ac:dyDescent="0.3">
      <c r="A13" s="5"/>
      <c r="B13" s="47">
        <v>9</v>
      </c>
      <c r="C13" s="47" t="s">
        <v>4</v>
      </c>
      <c r="D13" s="34">
        <f t="shared" si="0"/>
        <v>41595</v>
      </c>
      <c r="E13" s="34">
        <v>0</v>
      </c>
      <c r="F13" s="48">
        <v>41595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</row>
    <row r="14" spans="1:12" s="8" customFormat="1" ht="42.75" customHeight="1" x14ac:dyDescent="0.3">
      <c r="A14" s="5"/>
      <c r="B14" s="47">
        <v>10</v>
      </c>
      <c r="C14" s="47" t="s">
        <v>3</v>
      </c>
      <c r="D14" s="34">
        <f t="shared" si="0"/>
        <v>1300315</v>
      </c>
      <c r="E14" s="34">
        <v>0</v>
      </c>
      <c r="F14" s="48">
        <v>1300315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</row>
    <row r="15" spans="1:12" s="8" customFormat="1" ht="35.25" customHeight="1" x14ac:dyDescent="0.3">
      <c r="A15" s="5"/>
      <c r="B15" s="59" t="s">
        <v>1</v>
      </c>
      <c r="C15" s="60"/>
      <c r="D15" s="49">
        <f t="shared" si="0"/>
        <v>4277785.24</v>
      </c>
      <c r="E15" s="45">
        <f>SUM(E5:E14)</f>
        <v>633450.23999999999</v>
      </c>
      <c r="F15" s="45">
        <f>SUM(F5:F14)</f>
        <v>3644335</v>
      </c>
      <c r="G15" s="42">
        <v>0</v>
      </c>
      <c r="H15" s="43">
        <v>0</v>
      </c>
      <c r="I15" s="43">
        <v>0</v>
      </c>
      <c r="J15" s="42">
        <v>0</v>
      </c>
      <c r="K15" s="43">
        <v>0</v>
      </c>
      <c r="L15" s="44">
        <v>0</v>
      </c>
    </row>
  </sheetData>
  <mergeCells count="10">
    <mergeCell ref="B15:C15"/>
    <mergeCell ref="B1:K1"/>
    <mergeCell ref="B3:B4"/>
    <mergeCell ref="C3:C4"/>
    <mergeCell ref="D3:D4"/>
    <mergeCell ref="E3:F3"/>
    <mergeCell ref="G3:G4"/>
    <mergeCell ref="H3:I3"/>
    <mergeCell ref="J3:J4"/>
    <mergeCell ref="K3:L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opLeftCell="A4" workbookViewId="0">
      <selection activeCell="L6" sqref="L6"/>
    </sheetView>
  </sheetViews>
  <sheetFormatPr defaultRowHeight="15" x14ac:dyDescent="0.25"/>
  <cols>
    <col min="3" max="3" width="29.5703125" customWidth="1"/>
    <col min="4" max="4" width="17.140625" customWidth="1"/>
    <col min="5" max="5" width="15.5703125" customWidth="1"/>
    <col min="6" max="6" width="21.140625" customWidth="1"/>
    <col min="7" max="7" width="16.5703125" customWidth="1"/>
    <col min="8" max="8" width="15.42578125" customWidth="1"/>
    <col min="9" max="9" width="15.85546875" customWidth="1"/>
    <col min="10" max="10" width="15.28515625" customWidth="1"/>
    <col min="11" max="11" width="21.28515625" customWidth="1"/>
    <col min="12" max="12" width="17.85546875" customWidth="1"/>
  </cols>
  <sheetData>
    <row r="1" spans="1:13" s="20" customFormat="1" ht="18.75" x14ac:dyDescent="0.3">
      <c r="A1" s="18"/>
      <c r="B1" s="18"/>
      <c r="C1" s="18"/>
      <c r="D1" s="28"/>
      <c r="E1" s="28"/>
      <c r="F1" s="18"/>
      <c r="G1" s="18"/>
      <c r="H1" s="19"/>
      <c r="I1" s="19"/>
      <c r="J1" s="19"/>
      <c r="K1" s="19"/>
    </row>
    <row r="2" spans="1:13" s="2" customFormat="1" ht="15.75" x14ac:dyDescent="0.25">
      <c r="D2" s="29"/>
      <c r="E2" s="29"/>
      <c r="L2" s="30" t="s">
        <v>34</v>
      </c>
    </row>
    <row r="3" spans="1:13" s="2" customFormat="1" ht="50.25" customHeight="1" x14ac:dyDescent="0.25">
      <c r="A3" s="3"/>
      <c r="B3" s="61" t="s">
        <v>32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4"/>
    </row>
    <row r="4" spans="1:13" s="2" customFormat="1" ht="18.75" x14ac:dyDescent="0.25">
      <c r="A4" s="3"/>
      <c r="B4" s="27"/>
      <c r="C4" s="27"/>
      <c r="D4" s="31"/>
      <c r="E4" s="31"/>
      <c r="F4" s="27"/>
      <c r="G4" s="27"/>
      <c r="H4" s="27"/>
      <c r="I4" s="27"/>
      <c r="J4" s="27"/>
      <c r="K4" s="66"/>
      <c r="L4" s="66"/>
      <c r="M4" s="4"/>
    </row>
    <row r="5" spans="1:13" s="8" customFormat="1" ht="18.75" x14ac:dyDescent="0.3">
      <c r="A5" s="5"/>
      <c r="B5" s="62" t="s">
        <v>23</v>
      </c>
      <c r="C5" s="62" t="s">
        <v>22</v>
      </c>
      <c r="D5" s="67" t="s">
        <v>27</v>
      </c>
      <c r="E5" s="63" t="s">
        <v>26</v>
      </c>
      <c r="F5" s="68"/>
      <c r="G5" s="62" t="s">
        <v>28</v>
      </c>
      <c r="H5" s="63" t="s">
        <v>26</v>
      </c>
      <c r="I5" s="68"/>
      <c r="J5" s="62" t="s">
        <v>33</v>
      </c>
      <c r="K5" s="62" t="s">
        <v>26</v>
      </c>
      <c r="L5" s="62"/>
      <c r="M5" s="7"/>
    </row>
    <row r="6" spans="1:13" s="8" customFormat="1" ht="409.5" x14ac:dyDescent="0.3">
      <c r="A6" s="5"/>
      <c r="B6" s="62"/>
      <c r="C6" s="62"/>
      <c r="D6" s="67"/>
      <c r="E6" s="32" t="s">
        <v>35</v>
      </c>
      <c r="F6" s="33" t="s">
        <v>36</v>
      </c>
      <c r="G6" s="62"/>
      <c r="H6" s="33" t="s">
        <v>35</v>
      </c>
      <c r="I6" s="33" t="s">
        <v>36</v>
      </c>
      <c r="J6" s="62"/>
      <c r="K6" s="33" t="s">
        <v>35</v>
      </c>
      <c r="L6" s="33" t="s">
        <v>36</v>
      </c>
      <c r="M6" s="7"/>
    </row>
    <row r="7" spans="1:13" s="8" customFormat="1" ht="37.5" x14ac:dyDescent="0.3">
      <c r="A7" s="5"/>
      <c r="B7" s="47">
        <v>1</v>
      </c>
      <c r="C7" s="47" t="s">
        <v>20</v>
      </c>
      <c r="D7" s="34">
        <f>E7+F7</f>
        <v>313588.44</v>
      </c>
      <c r="E7" s="35">
        <v>313588.44</v>
      </c>
      <c r="F7" s="35">
        <v>0</v>
      </c>
      <c r="G7" s="35">
        <v>0</v>
      </c>
      <c r="H7" s="35">
        <v>0</v>
      </c>
      <c r="I7" s="35">
        <v>0</v>
      </c>
      <c r="J7" s="35">
        <v>0</v>
      </c>
      <c r="K7" s="35">
        <v>0</v>
      </c>
      <c r="L7" s="35">
        <v>0</v>
      </c>
      <c r="M7" s="7"/>
    </row>
    <row r="8" spans="1:13" s="8" customFormat="1" ht="37.5" x14ac:dyDescent="0.3">
      <c r="A8" s="5"/>
      <c r="B8" s="47">
        <v>2</v>
      </c>
      <c r="C8" s="47" t="s">
        <v>19</v>
      </c>
      <c r="D8" s="34">
        <f t="shared" ref="D8:D16" si="0">E8+F8</f>
        <v>1921429.71</v>
      </c>
      <c r="E8" s="35">
        <v>181615.92</v>
      </c>
      <c r="F8" s="35">
        <v>1739813.79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7"/>
    </row>
    <row r="9" spans="1:13" s="8" customFormat="1" ht="37.5" x14ac:dyDescent="0.3">
      <c r="A9" s="5"/>
      <c r="B9" s="47">
        <v>3</v>
      </c>
      <c r="C9" s="47" t="s">
        <v>18</v>
      </c>
      <c r="D9" s="34">
        <f t="shared" si="0"/>
        <v>471875.9</v>
      </c>
      <c r="E9" s="35">
        <v>181615.92</v>
      </c>
      <c r="F9" s="35">
        <v>290259.98</v>
      </c>
      <c r="G9" s="35">
        <v>0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7"/>
    </row>
    <row r="10" spans="1:13" s="8" customFormat="1" ht="37.5" x14ac:dyDescent="0.3">
      <c r="A10" s="5"/>
      <c r="B10" s="47">
        <v>4</v>
      </c>
      <c r="C10" s="47" t="s">
        <v>17</v>
      </c>
      <c r="D10" s="34">
        <f t="shared" si="0"/>
        <v>160393.72</v>
      </c>
      <c r="E10" s="35">
        <v>90807.96</v>
      </c>
      <c r="F10" s="35">
        <v>69585.759999999995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7"/>
    </row>
    <row r="11" spans="1:13" s="8" customFormat="1" ht="37.5" x14ac:dyDescent="0.3">
      <c r="A11" s="5"/>
      <c r="B11" s="47">
        <v>5</v>
      </c>
      <c r="C11" s="47" t="s">
        <v>15</v>
      </c>
      <c r="D11" s="34">
        <f t="shared" si="0"/>
        <v>0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7"/>
    </row>
    <row r="12" spans="1:13" s="8" customFormat="1" ht="37.5" x14ac:dyDescent="0.3">
      <c r="A12" s="5"/>
      <c r="B12" s="47">
        <v>6</v>
      </c>
      <c r="C12" s="47" t="s">
        <v>13</v>
      </c>
      <c r="D12" s="34">
        <f t="shared" si="0"/>
        <v>45191.44</v>
      </c>
      <c r="E12" s="35">
        <v>0</v>
      </c>
      <c r="F12" s="35">
        <v>45191.44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7"/>
    </row>
    <row r="13" spans="1:13" s="8" customFormat="1" ht="37.5" x14ac:dyDescent="0.3">
      <c r="A13" s="5"/>
      <c r="B13" s="47">
        <v>7</v>
      </c>
      <c r="C13" s="47" t="s">
        <v>9</v>
      </c>
      <c r="D13" s="34">
        <f t="shared" si="0"/>
        <v>221483.56</v>
      </c>
      <c r="E13" s="35">
        <v>90807.96</v>
      </c>
      <c r="F13" s="35">
        <v>130675.6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7"/>
    </row>
    <row r="14" spans="1:13" s="8" customFormat="1" ht="37.5" x14ac:dyDescent="0.3">
      <c r="A14" s="5"/>
      <c r="B14" s="47">
        <v>8</v>
      </c>
      <c r="C14" s="47" t="s">
        <v>5</v>
      </c>
      <c r="D14" s="34">
        <f t="shared" si="0"/>
        <v>1209069.5</v>
      </c>
      <c r="E14" s="35">
        <v>181615.92</v>
      </c>
      <c r="F14" s="35">
        <v>1027453.58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7"/>
    </row>
    <row r="15" spans="1:13" s="8" customFormat="1" ht="37.5" x14ac:dyDescent="0.3">
      <c r="A15" s="5"/>
      <c r="B15" s="47">
        <v>9</v>
      </c>
      <c r="C15" s="47" t="s">
        <v>4</v>
      </c>
      <c r="D15" s="34">
        <f t="shared" si="0"/>
        <v>511796.16000000003</v>
      </c>
      <c r="E15" s="35">
        <v>90807.96</v>
      </c>
      <c r="F15" s="35">
        <v>420988.2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7"/>
    </row>
    <row r="16" spans="1:13" s="8" customFormat="1" ht="37.5" x14ac:dyDescent="0.3">
      <c r="A16" s="5"/>
      <c r="B16" s="47">
        <v>10</v>
      </c>
      <c r="C16" s="47" t="s">
        <v>3</v>
      </c>
      <c r="D16" s="34">
        <f t="shared" si="0"/>
        <v>406895.57</v>
      </c>
      <c r="E16" s="35">
        <v>181615.92</v>
      </c>
      <c r="F16" s="35">
        <v>225279.65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7"/>
    </row>
    <row r="17" spans="1:13" s="8" customFormat="1" ht="18.75" x14ac:dyDescent="0.3">
      <c r="A17" s="5"/>
      <c r="B17" s="59" t="s">
        <v>1</v>
      </c>
      <c r="C17" s="60"/>
      <c r="D17" s="34">
        <f>SUM(D7:D16)</f>
        <v>5261724</v>
      </c>
      <c r="E17" s="34">
        <f>SUM(E7:E16)</f>
        <v>1312476</v>
      </c>
      <c r="F17" s="34">
        <f>SUM(F7:F16)</f>
        <v>3949248</v>
      </c>
      <c r="G17" s="34">
        <v>0</v>
      </c>
      <c r="H17" s="35">
        <v>0</v>
      </c>
      <c r="I17" s="35">
        <v>0</v>
      </c>
      <c r="J17" s="34">
        <v>0</v>
      </c>
      <c r="K17" s="35">
        <v>0</v>
      </c>
      <c r="L17" s="35">
        <v>0</v>
      </c>
      <c r="M17" s="7"/>
    </row>
  </sheetData>
  <mergeCells count="11">
    <mergeCell ref="B17:C17"/>
    <mergeCell ref="B3:L3"/>
    <mergeCell ref="K4:L4"/>
    <mergeCell ref="B5:B6"/>
    <mergeCell ref="C5:C6"/>
    <mergeCell ref="D5:D6"/>
    <mergeCell ref="E5:F5"/>
    <mergeCell ref="G5:G6"/>
    <mergeCell ref="H5:I5"/>
    <mergeCell ref="J5:J6"/>
    <mergeCell ref="K5:L5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showGridLines="0" tabSelected="1" workbookViewId="0">
      <selection activeCell="L1" sqref="K1:M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29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30</v>
      </c>
    </row>
    <row r="3" spans="1:15" s="20" customFormat="1" ht="38.25" customHeight="1" x14ac:dyDescent="0.3">
      <c r="A3" s="18"/>
      <c r="B3" s="19"/>
      <c r="C3" s="19"/>
      <c r="D3" s="19"/>
      <c r="E3" s="19"/>
      <c r="F3" s="19"/>
      <c r="G3" s="19"/>
      <c r="H3" s="26"/>
      <c r="I3" s="26"/>
      <c r="J3" s="26"/>
      <c r="K3" s="69" t="s">
        <v>31</v>
      </c>
      <c r="L3" s="70"/>
      <c r="M3" s="70"/>
    </row>
    <row r="4" spans="1:15" s="20" customFormat="1" ht="409.6" hidden="1" customHeight="1" x14ac:dyDescent="0.3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 x14ac:dyDescent="0.25">
      <c r="A5" s="3"/>
      <c r="B5" s="61" t="s">
        <v>32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4"/>
      <c r="O5" s="4"/>
    </row>
    <row r="6" spans="1:15" ht="17.25" customHeight="1" x14ac:dyDescent="0.25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66"/>
      <c r="M6" s="66"/>
      <c r="N6" s="4"/>
      <c r="O6" s="4"/>
    </row>
    <row r="7" spans="1:15" s="8" customFormat="1" ht="18.75" customHeight="1" x14ac:dyDescent="0.3">
      <c r="A7" s="5"/>
      <c r="B7" s="62" t="s">
        <v>23</v>
      </c>
      <c r="C7" s="62" t="s">
        <v>22</v>
      </c>
      <c r="D7" s="6"/>
      <c r="E7" s="62" t="s">
        <v>27</v>
      </c>
      <c r="F7" s="62" t="s">
        <v>26</v>
      </c>
      <c r="G7" s="62"/>
      <c r="H7" s="62" t="s">
        <v>28</v>
      </c>
      <c r="I7" s="62" t="s">
        <v>26</v>
      </c>
      <c r="J7" s="62"/>
      <c r="K7" s="62" t="s">
        <v>33</v>
      </c>
      <c r="L7" s="62" t="s">
        <v>26</v>
      </c>
      <c r="M7" s="62"/>
      <c r="N7" s="7"/>
      <c r="O7" s="7"/>
    </row>
    <row r="8" spans="1:15" s="8" customFormat="1" ht="409.5" x14ac:dyDescent="0.3">
      <c r="A8" s="5"/>
      <c r="B8" s="62"/>
      <c r="C8" s="62"/>
      <c r="D8" s="6"/>
      <c r="E8" s="62"/>
      <c r="F8" s="22" t="s">
        <v>24</v>
      </c>
      <c r="G8" s="22" t="s">
        <v>25</v>
      </c>
      <c r="H8" s="62"/>
      <c r="I8" s="22" t="s">
        <v>24</v>
      </c>
      <c r="J8" s="22" t="s">
        <v>25</v>
      </c>
      <c r="K8" s="62"/>
      <c r="L8" s="22" t="s">
        <v>24</v>
      </c>
      <c r="M8" s="22" t="s">
        <v>25</v>
      </c>
      <c r="N8" s="7"/>
      <c r="O8" s="7"/>
    </row>
    <row r="9" spans="1:15" s="8" customFormat="1" ht="37.5" x14ac:dyDescent="0.3">
      <c r="A9" s="9"/>
      <c r="B9" s="12">
        <v>1</v>
      </c>
      <c r="C9" s="10" t="s">
        <v>21</v>
      </c>
      <c r="D9" s="13">
        <v>540</v>
      </c>
      <c r="E9" s="16">
        <f>F9+G9</f>
        <v>421815</v>
      </c>
      <c r="F9" s="24">
        <v>421815</v>
      </c>
      <c r="G9" s="15">
        <v>0</v>
      </c>
      <c r="H9" s="16">
        <f>I9+J9</f>
        <v>0</v>
      </c>
      <c r="I9" s="24">
        <v>0</v>
      </c>
      <c r="J9" s="16">
        <f t="shared" ref="J9:J28" si="0">K9+L9</f>
        <v>0</v>
      </c>
      <c r="K9" s="16">
        <f>L9+M9</f>
        <v>0</v>
      </c>
      <c r="L9" s="24">
        <v>0</v>
      </c>
      <c r="M9" s="15">
        <v>0</v>
      </c>
      <c r="N9" s="7" t="s">
        <v>0</v>
      </c>
      <c r="O9" s="7" t="s">
        <v>0</v>
      </c>
    </row>
    <row r="10" spans="1:15" s="8" customFormat="1" ht="37.5" x14ac:dyDescent="0.3">
      <c r="A10" s="9"/>
      <c r="B10" s="12">
        <v>2</v>
      </c>
      <c r="C10" s="10" t="s">
        <v>20</v>
      </c>
      <c r="D10" s="13">
        <v>540</v>
      </c>
      <c r="E10" s="16">
        <f t="shared" ref="E10:E28" si="1">F10+G10</f>
        <v>40636.980000000003</v>
      </c>
      <c r="F10" s="24">
        <v>0</v>
      </c>
      <c r="G10" s="15">
        <v>40636.980000000003</v>
      </c>
      <c r="H10" s="16">
        <f t="shared" ref="H10:H28" si="2">I10+J10</f>
        <v>0</v>
      </c>
      <c r="I10" s="24">
        <v>0</v>
      </c>
      <c r="J10" s="16">
        <f t="shared" si="0"/>
        <v>0</v>
      </c>
      <c r="K10" s="16">
        <f t="shared" ref="K10:K28" si="3">L10+M10</f>
        <v>0</v>
      </c>
      <c r="L10" s="24">
        <v>0</v>
      </c>
      <c r="M10" s="15">
        <v>0</v>
      </c>
      <c r="N10" s="7" t="s">
        <v>0</v>
      </c>
      <c r="O10" s="7" t="s">
        <v>0</v>
      </c>
    </row>
    <row r="11" spans="1:15" s="8" customFormat="1" ht="37.5" x14ac:dyDescent="0.3">
      <c r="A11" s="9"/>
      <c r="B11" s="12">
        <v>3</v>
      </c>
      <c r="C11" s="10" t="s">
        <v>19</v>
      </c>
      <c r="D11" s="13">
        <v>540</v>
      </c>
      <c r="E11" s="16">
        <f t="shared" si="1"/>
        <v>107690.88</v>
      </c>
      <c r="F11" s="24">
        <v>78527</v>
      </c>
      <c r="G11" s="15">
        <v>29163.88</v>
      </c>
      <c r="H11" s="16">
        <f t="shared" si="2"/>
        <v>0</v>
      </c>
      <c r="I11" s="24">
        <v>0</v>
      </c>
      <c r="J11" s="16">
        <f t="shared" si="0"/>
        <v>0</v>
      </c>
      <c r="K11" s="16">
        <f t="shared" si="3"/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 x14ac:dyDescent="0.3">
      <c r="A12" s="9"/>
      <c r="B12" s="12">
        <v>4</v>
      </c>
      <c r="C12" s="10" t="s">
        <v>18</v>
      </c>
      <c r="D12" s="13">
        <v>512</v>
      </c>
      <c r="E12" s="16">
        <f t="shared" si="1"/>
        <v>103646.84</v>
      </c>
      <c r="F12" s="24">
        <v>78332</v>
      </c>
      <c r="G12" s="15">
        <v>25314.84</v>
      </c>
      <c r="H12" s="16">
        <f t="shared" si="2"/>
        <v>0</v>
      </c>
      <c r="I12" s="24">
        <v>0</v>
      </c>
      <c r="J12" s="16">
        <f t="shared" si="0"/>
        <v>0</v>
      </c>
      <c r="K12" s="16">
        <f t="shared" si="3"/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 x14ac:dyDescent="0.3">
      <c r="A13" s="9"/>
      <c r="B13" s="12">
        <v>5</v>
      </c>
      <c r="C13" s="10" t="s">
        <v>17</v>
      </c>
      <c r="D13" s="13">
        <v>512</v>
      </c>
      <c r="E13" s="16">
        <f t="shared" si="1"/>
        <v>52484.979999999996</v>
      </c>
      <c r="F13" s="24">
        <v>30353</v>
      </c>
      <c r="G13" s="15">
        <v>22131.98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 x14ac:dyDescent="0.3">
      <c r="A14" s="9"/>
      <c r="B14" s="12">
        <v>6</v>
      </c>
      <c r="C14" s="10" t="s">
        <v>16</v>
      </c>
      <c r="D14" s="13">
        <v>540</v>
      </c>
      <c r="E14" s="16">
        <f t="shared" si="1"/>
        <v>167238.06</v>
      </c>
      <c r="F14" s="24">
        <v>15275</v>
      </c>
      <c r="G14" s="15">
        <v>151963.06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 x14ac:dyDescent="0.3">
      <c r="A15" s="9"/>
      <c r="B15" s="12">
        <v>7</v>
      </c>
      <c r="C15" s="10" t="s">
        <v>15</v>
      </c>
      <c r="D15" s="13">
        <v>512</v>
      </c>
      <c r="E15" s="16">
        <f t="shared" si="1"/>
        <v>51767.22</v>
      </c>
      <c r="F15" s="24">
        <v>21345</v>
      </c>
      <c r="G15" s="15">
        <v>30422.22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37.5" x14ac:dyDescent="0.3">
      <c r="A16" s="9"/>
      <c r="B16" s="12">
        <v>8</v>
      </c>
      <c r="C16" s="10" t="s">
        <v>14</v>
      </c>
      <c r="D16" s="13">
        <v>540</v>
      </c>
      <c r="E16" s="16">
        <f t="shared" si="1"/>
        <v>99852.98</v>
      </c>
      <c r="F16" s="24">
        <v>0</v>
      </c>
      <c r="G16" s="15">
        <v>99852.98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 x14ac:dyDescent="0.3">
      <c r="A17" s="9"/>
      <c r="B17" s="12">
        <v>9</v>
      </c>
      <c r="C17" s="10" t="s">
        <v>13</v>
      </c>
      <c r="D17" s="13">
        <v>512</v>
      </c>
      <c r="E17" s="16">
        <f t="shared" si="1"/>
        <v>29978.1</v>
      </c>
      <c r="F17" s="24">
        <v>0</v>
      </c>
      <c r="G17" s="15">
        <v>29978.1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 x14ac:dyDescent="0.3">
      <c r="A18" s="9"/>
      <c r="B18" s="12">
        <v>10</v>
      </c>
      <c r="C18" s="10" t="s">
        <v>12</v>
      </c>
      <c r="D18" s="13">
        <v>540</v>
      </c>
      <c r="E18" s="16">
        <f t="shared" si="1"/>
        <v>105825.72</v>
      </c>
      <c r="F18" s="24">
        <v>58749</v>
      </c>
      <c r="G18" s="15">
        <v>47076.72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 x14ac:dyDescent="0.3">
      <c r="A19" s="9"/>
      <c r="B19" s="12">
        <v>11</v>
      </c>
      <c r="C19" s="10" t="s">
        <v>11</v>
      </c>
      <c r="D19" s="13">
        <v>540</v>
      </c>
      <c r="E19" s="16">
        <f t="shared" si="1"/>
        <v>30353</v>
      </c>
      <c r="F19" s="24">
        <v>30353</v>
      </c>
      <c r="G19" s="15">
        <v>0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 x14ac:dyDescent="0.3">
      <c r="A20" s="9"/>
      <c r="B20" s="12">
        <v>12</v>
      </c>
      <c r="C20" s="10" t="s">
        <v>10</v>
      </c>
      <c r="D20" s="13">
        <v>540</v>
      </c>
      <c r="E20" s="16">
        <f t="shared" si="1"/>
        <v>245250.64</v>
      </c>
      <c r="F20" s="24">
        <v>142955</v>
      </c>
      <c r="G20" s="15">
        <v>102295.64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 x14ac:dyDescent="0.3">
      <c r="A21" s="9"/>
      <c r="B21" s="12">
        <v>13</v>
      </c>
      <c r="C21" s="10" t="s">
        <v>9</v>
      </c>
      <c r="D21" s="13">
        <v>540</v>
      </c>
      <c r="E21" s="16">
        <f t="shared" si="1"/>
        <v>11750</v>
      </c>
      <c r="F21" s="24">
        <v>11750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 x14ac:dyDescent="0.3">
      <c r="A22" s="9"/>
      <c r="B22" s="12">
        <v>14</v>
      </c>
      <c r="C22" s="10" t="s">
        <v>8</v>
      </c>
      <c r="D22" s="13">
        <v>540</v>
      </c>
      <c r="E22" s="16">
        <f t="shared" si="1"/>
        <v>318652.90000000002</v>
      </c>
      <c r="F22" s="24">
        <v>285714</v>
      </c>
      <c r="G22" s="15">
        <v>32938.9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 x14ac:dyDescent="0.3">
      <c r="A23" s="9"/>
      <c r="B23" s="12">
        <v>15</v>
      </c>
      <c r="C23" s="10" t="s">
        <v>7</v>
      </c>
      <c r="D23" s="13">
        <v>540</v>
      </c>
      <c r="E23" s="16">
        <f t="shared" si="1"/>
        <v>240421.24</v>
      </c>
      <c r="F23" s="24">
        <v>135905</v>
      </c>
      <c r="G23" s="15">
        <v>104516.24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16</v>
      </c>
      <c r="C24" s="10" t="s">
        <v>6</v>
      </c>
      <c r="D24" s="13">
        <v>540</v>
      </c>
      <c r="E24" s="16">
        <f t="shared" si="1"/>
        <v>605198.22</v>
      </c>
      <c r="F24" s="24">
        <v>541467</v>
      </c>
      <c r="G24" s="15">
        <v>63731.22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17</v>
      </c>
      <c r="C25" s="10" t="s">
        <v>5</v>
      </c>
      <c r="D25" s="13">
        <v>512</v>
      </c>
      <c r="E25" s="16">
        <f t="shared" si="1"/>
        <v>11769.18</v>
      </c>
      <c r="F25" s="24">
        <v>0</v>
      </c>
      <c r="G25" s="15">
        <v>11769.18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18</v>
      </c>
      <c r="C26" s="10" t="s">
        <v>4</v>
      </c>
      <c r="D26" s="13">
        <v>540</v>
      </c>
      <c r="E26" s="16">
        <f t="shared" si="1"/>
        <v>103674.62</v>
      </c>
      <c r="F26" s="24">
        <v>90277</v>
      </c>
      <c r="G26" s="15">
        <v>13397.62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19</v>
      </c>
      <c r="C27" s="10" t="s">
        <v>3</v>
      </c>
      <c r="D27" s="13">
        <v>540</v>
      </c>
      <c r="E27" s="16">
        <f t="shared" si="1"/>
        <v>106801.1</v>
      </c>
      <c r="F27" s="24">
        <v>50916</v>
      </c>
      <c r="G27" s="15">
        <v>55885.1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20</v>
      </c>
      <c r="C28" s="10" t="s">
        <v>2</v>
      </c>
      <c r="D28" s="13">
        <v>540</v>
      </c>
      <c r="E28" s="16">
        <f t="shared" si="1"/>
        <v>6267</v>
      </c>
      <c r="F28" s="24">
        <v>6267</v>
      </c>
      <c r="G28" s="15">
        <v>0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 x14ac:dyDescent="0.3">
      <c r="A29" s="11"/>
      <c r="B29" s="71" t="s">
        <v>1</v>
      </c>
      <c r="C29" s="71"/>
      <c r="D29" s="14">
        <v>540</v>
      </c>
      <c r="E29" s="17">
        <f t="shared" ref="E29:F29" si="4">SUM(E9:E28)</f>
        <v>2861074.66</v>
      </c>
      <c r="F29" s="17">
        <f t="shared" si="4"/>
        <v>2000000</v>
      </c>
      <c r="G29" s="17">
        <f>SUM(G9:G28)</f>
        <v>861074.65999999992</v>
      </c>
      <c r="H29" s="17">
        <f t="shared" ref="H29:I29" si="5">SUM(H9:H28)</f>
        <v>0</v>
      </c>
      <c r="I29" s="17">
        <f t="shared" si="5"/>
        <v>0</v>
      </c>
      <c r="J29" s="17">
        <f>SUM(J9:J28)</f>
        <v>0</v>
      </c>
      <c r="K29" s="17">
        <f t="shared" ref="K29:L29" si="6">SUM(K9:K28)</f>
        <v>0</v>
      </c>
      <c r="L29" s="17">
        <f t="shared" si="6"/>
        <v>0</v>
      </c>
      <c r="M29" s="17">
        <f>SUM(M9:M28)</f>
        <v>0</v>
      </c>
      <c r="N29" s="25" t="s">
        <v>0</v>
      </c>
      <c r="O29" s="7" t="s">
        <v>0</v>
      </c>
    </row>
    <row r="30" spans="1:15" ht="12.75" customHeight="1" x14ac:dyDescent="0.2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B29:C29"/>
    <mergeCell ref="B7:B8"/>
    <mergeCell ref="C7:C8"/>
    <mergeCell ref="E7:E8"/>
    <mergeCell ref="F7:G7"/>
    <mergeCell ref="K3:M3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2023-01-30T04:58:57Z</cp:lastPrinted>
  <dcterms:created xsi:type="dcterms:W3CDTF">2017-10-30T13:20:53Z</dcterms:created>
  <dcterms:modified xsi:type="dcterms:W3CDTF">2023-02-28T05:16:19Z</dcterms:modified>
</cp:coreProperties>
</file>