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60" windowWidth="15570" windowHeight="10335" firstSheet="1" activeTab="1"/>
  </bookViews>
  <sheets>
    <sheet name="Депутатам" sheetId="9" r:id="rId1"/>
    <sheet name="Депутатам (2)" sheetId="10" r:id="rId2"/>
  </sheets>
  <calcPr calcId="145621"/>
</workbook>
</file>

<file path=xl/calcChain.xml><?xml version="1.0" encoding="utf-8"?>
<calcChain xmlns="http://schemas.openxmlformats.org/spreadsheetml/2006/main">
  <c r="B10" i="10" l="1"/>
  <c r="B3" i="10" l="1"/>
  <c r="B26" i="10" l="1"/>
  <c r="B17" i="9" l="1"/>
  <c r="B3" i="9" l="1"/>
  <c r="B18" i="9" l="1"/>
</calcChain>
</file>

<file path=xl/sharedStrings.xml><?xml version="1.0" encoding="utf-8"?>
<sst xmlns="http://schemas.openxmlformats.org/spreadsheetml/2006/main" count="119" uniqueCount="81">
  <si>
    <t>Наименование показателей</t>
  </si>
  <si>
    <t>Администрация</t>
  </si>
  <si>
    <t>Областной бюджет</t>
  </si>
  <si>
    <t>Комитет по образованию</t>
  </si>
  <si>
    <t>Организация горячего питания обучающихся в муниципальных образовательных учреждениях</t>
  </si>
  <si>
    <t>Ремонт зданий и МТО учреждений образования</t>
  </si>
  <si>
    <t>Комитет культуры и искусства</t>
  </si>
  <si>
    <t>Организация транспортного обслуживания населения</t>
  </si>
  <si>
    <t>Дотация на сбалансированность (выплата заработной платы работникам учреждений культуры)-доля софинансирования 72,2%</t>
  </si>
  <si>
    <t>Дотация на сбалансированность (выплата заработной платы работникам учреждений образования)-недостающая  зар. плата</t>
  </si>
  <si>
    <t>рублей</t>
  </si>
  <si>
    <t>Организация транспортного обслуживания населения (доля софинансирования)</t>
  </si>
  <si>
    <t>Комитет финансов и контроля</t>
  </si>
  <si>
    <t>Резервный фонд</t>
  </si>
  <si>
    <t>Комитет образования</t>
  </si>
  <si>
    <t>Комитет культуры</t>
  </si>
  <si>
    <t>Заключительные обороты</t>
  </si>
  <si>
    <t>Комитет по экономике и УМС</t>
  </si>
  <si>
    <t xml:space="preserve">Бюджет района </t>
  </si>
  <si>
    <t>Центр хозяйственного обслуживания Администрации</t>
  </si>
  <si>
    <t>Комитет по с/хозяйству и продовольствию</t>
  </si>
  <si>
    <t>Содействие в оказании муниципальных услуг учреждениями в сфере культуры в части оплаты труда (заработная плата указникам)</t>
  </si>
  <si>
    <t>Обеспечение гарантий по оплате труда, предусмотренных трудовым законодательством (заработная плата МРОТ)</t>
  </si>
  <si>
    <t>Организация бесплатного горячего питания обучающихся</t>
  </si>
  <si>
    <t>Предоставление субсидий гражданам ведущим личное подсобное хозяйство на возмещение затрат по производству молока</t>
  </si>
  <si>
    <t>Ежемесячное вознаграждение за классное руководство педагогическим  работникам</t>
  </si>
  <si>
    <t>Реализация дополнительных мероприятий в сфере занятости населения за счет средств резервного фонда Правительства Российской Федерации</t>
  </si>
  <si>
    <t>Вставское сельское поселение</t>
  </si>
  <si>
    <t>Дотация на сбалансированность (оплата услуг по теплоснабжению)</t>
  </si>
  <si>
    <t>МКУ "Молодежный центр"</t>
  </si>
  <si>
    <t>Заливинское сельское поселение</t>
  </si>
  <si>
    <t>Дотация на сбалансированность (ремонт отопительного котла)</t>
  </si>
  <si>
    <t>БУ СОЛ КД "Лесная поляна"</t>
  </si>
  <si>
    <t>Ложниковское сельское поселение</t>
  </si>
  <si>
    <t>Дотация на сбалансированность (ремонт котельной)</t>
  </si>
  <si>
    <t>Комите по экономике</t>
  </si>
  <si>
    <t>Совет Тарского муниципального района</t>
  </si>
  <si>
    <t>Заработная плата</t>
  </si>
  <si>
    <t>Комите по сельскому хозяйству</t>
  </si>
  <si>
    <t>Улучшение материально-технической базы Екатерининскому отделу МБУК "Тарский историко- краеведческий музей")</t>
  </si>
  <si>
    <t>В связи с празднованием  Дня работника сельского хозяйства</t>
  </si>
  <si>
    <t>Имшегальское сельское поселение</t>
  </si>
  <si>
    <t>Дотация на сбалансированность (оплата штрафа по постановлению гос.инспектора по пожарному надзору)</t>
  </si>
  <si>
    <t>Мартюшевское сельское поселение</t>
  </si>
  <si>
    <t>Дотация на сбалансированность (ремонт Бобровского СДК после пожара)</t>
  </si>
  <si>
    <t xml:space="preserve">Администрация </t>
  </si>
  <si>
    <t>Предоставление мер соц. поддержки опекунам</t>
  </si>
  <si>
    <t>Предоставление грантов начинающим субъектам малого предпринимательства</t>
  </si>
  <si>
    <t>Изменения бюджета по сессии Совета Тарского муниципального района октябрь 2020 года</t>
  </si>
  <si>
    <t>Подъмные пособия молодым специалистам (Тарское ЦРБ)</t>
  </si>
  <si>
    <t>Дотация на сбалансированность (ремонт дамбы по дороге обшего пользования Мартюши-Каргачи)</t>
  </si>
  <si>
    <t>Приобретение и установка резервных источников электроснабжения (в котельную школы, расположенную по адресу: Омская область, Тарский район, д.Кольтюгино, ул.Хутор, д.40)</t>
  </si>
  <si>
    <t xml:space="preserve">Обеспечение выплаты доп.оплаты труда членам избирательных комиссий и реализации мероприятий, связанных с обеспечением санитарно-эпидимиологической ситуации (доплата к зар.плате за особые условия труда) </t>
  </si>
  <si>
    <t>Развитие инфраструктуры детского отдыха, повышение комфортности и безопасности пребывания детей в муниципальных учреждениях отдыха (Лесная поляна )</t>
  </si>
  <si>
    <t>Обеспечение гос.гарантий прав на получение общедоступного образования (зар.плата по потребности)</t>
  </si>
  <si>
    <t>Обеспечение выплаты компесации платы, взимаемой с родителей за присмотр и уход за детьми (по потребности)</t>
  </si>
  <si>
    <t>Приобретение основных средств (телевизор)</t>
  </si>
  <si>
    <t>Заработная плата и начисления на выплаты по оплате труда ( увеличение шт.численности на 2 человека)</t>
  </si>
  <si>
    <t>Оплата НДС, в связи с реализацией имущества( здание центра ДЮТ) за 1,5 мл.руб.</t>
  </si>
  <si>
    <t>На укрепление материально-технической базы Самсоновского СДК</t>
  </si>
  <si>
    <t>На укрепление материально-технической базы Орловской СОШ, Чекрушанской СОШ</t>
  </si>
  <si>
    <t xml:space="preserve">Местный бюджет </t>
  </si>
  <si>
    <t>Администрация Тарского муниципального района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</si>
  <si>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</si>
  <si>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Совет</t>
  </si>
  <si>
    <t>Средства поселений</t>
  </si>
  <si>
    <t>Резервный фонд Администрации Тарского муниципального района</t>
  </si>
  <si>
    <t>Изменения бюджета по сессии Совета Тарского муниципального района на июль 2023 года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</si>
  <si>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(с.Атирка, с.Ложниково)
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</si>
  <si>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(с.Мартюшевское)
</t>
  </si>
  <si>
    <t xml:space="preserve">Приобретение и установка приборов учета энергетических ресурсов на объекты жизнеобеспечения муниципальной собственности, датчиков моментной пропускной способности на магистральных и распределительных сетях (с.Кириллино, д.Михайловка)
</t>
  </si>
  <si>
    <t>Резервный фонд Правительства Омской области</t>
  </si>
  <si>
    <t>Арендная плата</t>
  </si>
  <si>
    <t>Организация и финансирование временного трудоустройства безработных граждан, испытывающих трудности в поиске работы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</si>
  <si>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 (Усть-Тарское с\п, Орловское с\п, Чекрушанское с\п, Атирское с\п)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</si>
  <si>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 (Тарское городское поселение)</t>
  </si>
  <si>
    <t>Предоставление межбюджетных трансфертов на осуществление полномочий в сфере дорожной деятельности</t>
  </si>
  <si>
    <t>Предоставление иных межбюджетных трансфертов на подготовку проектной документации, проведение государственной экспертизы проектной документации и инженерных изысканий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</si>
  <si>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</si>
  <si>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Средства ООО «Газпромнефть-Восток»</t>
  </si>
  <si>
    <t>Ремонт учреждений образования (БОУ "Тарская гимназия №1", БОУ "Тарская средняя школа №2")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</si>
</sst>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\-#,##0.00\ "/>
    <numFmt numFmtId="166" formatCode="#,##0.00;[Red]#,##0.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47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2" fillId="3" borderId="1" xfId="0" applyFont="1" applyFill="1" applyBorder="1"/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164" fontId="3" fillId="2" borderId="0" xfId="1" applyFont="1" applyFill="1" applyAlignment="1"/>
    <xf numFmtId="164" fontId="3" fillId="2" borderId="1" xfId="1" applyFont="1" applyFill="1" applyBorder="1" applyAlignment="1"/>
    <xf numFmtId="164" fontId="2" fillId="2" borderId="1" xfId="1" applyFont="1" applyFill="1" applyBorder="1" applyAlignment="1"/>
    <xf numFmtId="164" fontId="4" fillId="3" borderId="1" xfId="1" applyFont="1" applyFill="1" applyBorder="1" applyAlignment="1"/>
    <xf numFmtId="0" fontId="2" fillId="2" borderId="1" xfId="0" applyFont="1" applyFill="1" applyBorder="1" applyAlignment="1"/>
    <xf numFmtId="0" fontId="3" fillId="2" borderId="0" xfId="0" applyFont="1" applyFill="1" applyAlignment="1"/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>
      <alignment vertical="center"/>
    </xf>
    <xf numFmtId="165" fontId="3" fillId="2" borderId="1" xfId="1" applyNumberFormat="1" applyFont="1" applyFill="1" applyBorder="1" applyAlignment="1"/>
    <xf numFmtId="165" fontId="3" fillId="2" borderId="1" xfId="1" applyNumberFormat="1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66" fontId="2" fillId="2" borderId="1" xfId="1" applyNumberFormat="1" applyFont="1" applyFill="1" applyBorder="1" applyAlignment="1"/>
    <xf numFmtId="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164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4" fontId="3" fillId="3" borderId="2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7"/>
  <sheetViews>
    <sheetView topLeftCell="A7" zoomScale="55" zoomScaleNormal="55" workbookViewId="0">
      <selection activeCell="A40" sqref="A40:C41"/>
    </sheetView>
  </sheetViews>
  <sheetFormatPr defaultColWidth="9.140625" defaultRowHeight="26.25" x14ac:dyDescent="0.4"/>
  <cols>
    <col min="1" max="1" width="71.42578125" style="1" customWidth="1"/>
    <col min="2" max="2" width="36.140625" style="13" customWidth="1"/>
    <col min="3" max="3" width="172" style="1" customWidth="1"/>
    <col min="4" max="16384" width="9.140625" style="1"/>
  </cols>
  <sheetData>
    <row r="1" spans="1:3" ht="36.75" customHeight="1" x14ac:dyDescent="0.4">
      <c r="A1" s="38" t="s">
        <v>48</v>
      </c>
      <c r="B1" s="38"/>
      <c r="C1" s="38"/>
    </row>
    <row r="2" spans="1:3" x14ac:dyDescent="0.4">
      <c r="A2" s="18"/>
      <c r="C2" s="2" t="s">
        <v>10</v>
      </c>
    </row>
    <row r="3" spans="1:3" x14ac:dyDescent="0.4">
      <c r="A3" s="17" t="s">
        <v>0</v>
      </c>
      <c r="B3" s="15">
        <f>B4+B5+B6+B7+B8+B9+B10+B11+B12+B13+B14+B15+B16</f>
        <v>21712839.619999997</v>
      </c>
      <c r="C3" s="11" t="s">
        <v>2</v>
      </c>
    </row>
    <row r="4" spans="1:3" ht="52.5" x14ac:dyDescent="0.4">
      <c r="A4" s="5" t="s">
        <v>6</v>
      </c>
      <c r="B4" s="14">
        <v>-3507471</v>
      </c>
      <c r="C4" s="12" t="s">
        <v>21</v>
      </c>
    </row>
    <row r="5" spans="1:3" ht="52.5" x14ac:dyDescent="0.4">
      <c r="A5" s="5" t="s">
        <v>6</v>
      </c>
      <c r="B5" s="14">
        <v>1990748.99</v>
      </c>
      <c r="C5" s="12" t="s">
        <v>22</v>
      </c>
    </row>
    <row r="6" spans="1:3" ht="52.5" x14ac:dyDescent="0.4">
      <c r="A6" s="5" t="s">
        <v>6</v>
      </c>
      <c r="B6" s="14">
        <v>920663.86</v>
      </c>
      <c r="C6" s="12" t="s">
        <v>26</v>
      </c>
    </row>
    <row r="7" spans="1:3" ht="52.5" x14ac:dyDescent="0.4">
      <c r="A7" s="5" t="s">
        <v>1</v>
      </c>
      <c r="B7" s="14">
        <v>219705.11</v>
      </c>
      <c r="C7" s="12" t="s">
        <v>51</v>
      </c>
    </row>
    <row r="8" spans="1:3" ht="78.75" x14ac:dyDescent="0.4">
      <c r="A8" s="5" t="s">
        <v>1</v>
      </c>
      <c r="B8" s="14">
        <v>884754</v>
      </c>
      <c r="C8" s="12" t="s">
        <v>52</v>
      </c>
    </row>
    <row r="9" spans="1:3" x14ac:dyDescent="0.4">
      <c r="A9" s="5" t="s">
        <v>3</v>
      </c>
      <c r="B9" s="14">
        <v>7734877.4400000004</v>
      </c>
      <c r="C9" s="12" t="s">
        <v>23</v>
      </c>
    </row>
    <row r="10" spans="1:3" ht="52.5" x14ac:dyDescent="0.4">
      <c r="A10" s="5" t="s">
        <v>3</v>
      </c>
      <c r="B10" s="14">
        <v>7350000</v>
      </c>
      <c r="C10" s="12" t="s">
        <v>53</v>
      </c>
    </row>
    <row r="11" spans="1:3" x14ac:dyDescent="0.4">
      <c r="A11" s="5" t="s">
        <v>3</v>
      </c>
      <c r="B11" s="14">
        <v>8953854</v>
      </c>
      <c r="C11" s="12" t="s">
        <v>25</v>
      </c>
    </row>
    <row r="12" spans="1:3" ht="52.5" x14ac:dyDescent="0.4">
      <c r="A12" s="5" t="s">
        <v>20</v>
      </c>
      <c r="B12" s="14">
        <v>-101920</v>
      </c>
      <c r="C12" s="12" t="s">
        <v>24</v>
      </c>
    </row>
    <row r="13" spans="1:3" ht="52.5" x14ac:dyDescent="0.4">
      <c r="A13" s="5" t="s">
        <v>3</v>
      </c>
      <c r="B13" s="14">
        <v>-1335507</v>
      </c>
      <c r="C13" s="12" t="s">
        <v>54</v>
      </c>
    </row>
    <row r="14" spans="1:3" ht="52.5" x14ac:dyDescent="0.4">
      <c r="A14" s="5" t="s">
        <v>3</v>
      </c>
      <c r="B14" s="14">
        <v>-2140000</v>
      </c>
      <c r="C14" s="12" t="s">
        <v>55</v>
      </c>
    </row>
    <row r="15" spans="1:3" x14ac:dyDescent="0.4">
      <c r="A15" s="5" t="s">
        <v>3</v>
      </c>
      <c r="B15" s="14">
        <v>270000</v>
      </c>
      <c r="C15" s="12" t="s">
        <v>46</v>
      </c>
    </row>
    <row r="16" spans="1:3" x14ac:dyDescent="0.4">
      <c r="A16" s="5" t="s">
        <v>35</v>
      </c>
      <c r="B16" s="14">
        <v>473134.22</v>
      </c>
      <c r="C16" s="12" t="s">
        <v>47</v>
      </c>
    </row>
    <row r="17" spans="1:3" s="4" customFormat="1" ht="43.5" customHeight="1" x14ac:dyDescent="0.35">
      <c r="A17" s="17" t="s">
        <v>0</v>
      </c>
      <c r="B17" s="25">
        <f>SUM(B31:B47)</f>
        <v>1965070.35</v>
      </c>
      <c r="C17" s="11" t="s">
        <v>18</v>
      </c>
    </row>
    <row r="18" spans="1:3" hidden="1" x14ac:dyDescent="0.4">
      <c r="A18" s="5"/>
      <c r="B18" s="15">
        <f>B19+B21+B22+B23</f>
        <v>20125.008000000002</v>
      </c>
      <c r="C18" s="3" t="s">
        <v>2</v>
      </c>
    </row>
    <row r="19" spans="1:3" s="4" customFormat="1" ht="25.5" hidden="1" x14ac:dyDescent="0.35">
      <c r="A19" s="3" t="s">
        <v>3</v>
      </c>
      <c r="B19" s="15">
        <v>9449.5319999999992</v>
      </c>
      <c r="C19" s="3" t="s">
        <v>9</v>
      </c>
    </row>
    <row r="20" spans="1:3" s="4" customFormat="1" ht="25.5" hidden="1" x14ac:dyDescent="0.35">
      <c r="A20" s="3" t="s">
        <v>6</v>
      </c>
      <c r="B20" s="15">
        <v>2456.9</v>
      </c>
      <c r="C20" s="3" t="s">
        <v>8</v>
      </c>
    </row>
    <row r="21" spans="1:3" s="4" customFormat="1" ht="25.5" hidden="1" x14ac:dyDescent="0.35">
      <c r="A21" s="3" t="s">
        <v>3</v>
      </c>
      <c r="B21" s="15">
        <v>1442.45</v>
      </c>
      <c r="C21" s="3" t="s">
        <v>4</v>
      </c>
    </row>
    <row r="22" spans="1:3" hidden="1" x14ac:dyDescent="0.4">
      <c r="A22" s="3" t="s">
        <v>3</v>
      </c>
      <c r="B22" s="15">
        <v>5653.17</v>
      </c>
      <c r="C22" s="3" t="s">
        <v>5</v>
      </c>
    </row>
    <row r="23" spans="1:3" hidden="1" x14ac:dyDescent="0.4">
      <c r="A23" s="3" t="s">
        <v>1</v>
      </c>
      <c r="B23" s="15">
        <v>3579.8560000000002</v>
      </c>
      <c r="C23" s="3" t="s">
        <v>7</v>
      </c>
    </row>
    <row r="24" spans="1:3" s="4" customFormat="1" ht="33.75" hidden="1" customHeight="1" x14ac:dyDescent="0.4">
      <c r="A24" s="10" t="s">
        <v>1</v>
      </c>
      <c r="B24" s="16">
        <v>-189818</v>
      </c>
      <c r="C24" s="7" t="s">
        <v>18</v>
      </c>
    </row>
    <row r="25" spans="1:3" hidden="1" x14ac:dyDescent="0.4">
      <c r="A25" s="8" t="s">
        <v>12</v>
      </c>
      <c r="B25" s="14">
        <v>-45031.89</v>
      </c>
      <c r="C25" s="6" t="s">
        <v>11</v>
      </c>
    </row>
    <row r="26" spans="1:3" hidden="1" x14ac:dyDescent="0.4">
      <c r="A26" s="8" t="s">
        <v>1</v>
      </c>
      <c r="B26" s="14">
        <v>-893.98</v>
      </c>
      <c r="C26" s="5" t="s">
        <v>13</v>
      </c>
    </row>
    <row r="27" spans="1:3" ht="51.75" hidden="1" customHeight="1" x14ac:dyDescent="0.4">
      <c r="A27" s="9" t="s">
        <v>19</v>
      </c>
      <c r="B27" s="14">
        <v>-312.87</v>
      </c>
      <c r="C27" s="5" t="s">
        <v>16</v>
      </c>
    </row>
    <row r="28" spans="1:3" hidden="1" x14ac:dyDescent="0.4">
      <c r="A28" s="8" t="s">
        <v>14</v>
      </c>
      <c r="B28" s="14">
        <v>-38408.410000000003</v>
      </c>
      <c r="C28" s="5" t="s">
        <v>16</v>
      </c>
    </row>
    <row r="29" spans="1:3" hidden="1" x14ac:dyDescent="0.4">
      <c r="A29" s="8" t="s">
        <v>15</v>
      </c>
      <c r="B29" s="14">
        <v>-306959.06</v>
      </c>
      <c r="C29" s="5" t="s">
        <v>16</v>
      </c>
    </row>
    <row r="30" spans="1:3" hidden="1" x14ac:dyDescent="0.4">
      <c r="A30" s="8" t="s">
        <v>17</v>
      </c>
      <c r="B30" s="14">
        <v>-8651.08</v>
      </c>
      <c r="C30" s="5" t="s">
        <v>16</v>
      </c>
    </row>
    <row r="31" spans="1:3" x14ac:dyDescent="0.4">
      <c r="A31" s="5" t="s">
        <v>27</v>
      </c>
      <c r="B31" s="21">
        <v>217634.53</v>
      </c>
      <c r="C31" s="5" t="s">
        <v>28</v>
      </c>
    </row>
    <row r="32" spans="1:3" x14ac:dyDescent="0.4">
      <c r="A32" s="8" t="s">
        <v>29</v>
      </c>
      <c r="B32" s="21">
        <v>51999</v>
      </c>
      <c r="C32" s="6" t="s">
        <v>56</v>
      </c>
    </row>
    <row r="33" spans="1:3" x14ac:dyDescent="0.4">
      <c r="A33" s="8" t="s">
        <v>30</v>
      </c>
      <c r="B33" s="21">
        <v>100000</v>
      </c>
      <c r="C33" s="6" t="s">
        <v>31</v>
      </c>
    </row>
    <row r="34" spans="1:3" ht="52.5" x14ac:dyDescent="0.4">
      <c r="A34" s="8" t="s">
        <v>32</v>
      </c>
      <c r="B34" s="23">
        <v>614270.15</v>
      </c>
      <c r="C34" s="6" t="s">
        <v>57</v>
      </c>
    </row>
    <row r="35" spans="1:3" x14ac:dyDescent="0.4">
      <c r="A35" s="8" t="s">
        <v>33</v>
      </c>
      <c r="B35" s="21">
        <v>37500</v>
      </c>
      <c r="C35" s="6" t="s">
        <v>34</v>
      </c>
    </row>
    <row r="36" spans="1:3" x14ac:dyDescent="0.4">
      <c r="A36" s="8" t="s">
        <v>35</v>
      </c>
      <c r="B36" s="21">
        <v>215166.67</v>
      </c>
      <c r="C36" s="6" t="s">
        <v>58</v>
      </c>
    </row>
    <row r="37" spans="1:3" x14ac:dyDescent="0.4">
      <c r="A37" s="8" t="s">
        <v>36</v>
      </c>
      <c r="B37" s="21">
        <v>48500</v>
      </c>
      <c r="C37" s="6" t="s">
        <v>37</v>
      </c>
    </row>
    <row r="38" spans="1:3" ht="52.5" x14ac:dyDescent="0.4">
      <c r="A38" s="8" t="s">
        <v>15</v>
      </c>
      <c r="B38" s="21">
        <v>10000</v>
      </c>
      <c r="C38" s="6" t="s">
        <v>39</v>
      </c>
    </row>
    <row r="39" spans="1:3" x14ac:dyDescent="0.4">
      <c r="A39" s="24" t="s">
        <v>12</v>
      </c>
      <c r="B39" s="21">
        <v>-40000</v>
      </c>
      <c r="C39" s="6" t="s">
        <v>13</v>
      </c>
    </row>
    <row r="40" spans="1:3" x14ac:dyDescent="0.4">
      <c r="A40" s="8" t="s">
        <v>15</v>
      </c>
      <c r="B40" s="21">
        <v>10000</v>
      </c>
      <c r="C40" s="6" t="s">
        <v>59</v>
      </c>
    </row>
    <row r="41" spans="1:3" x14ac:dyDescent="0.4">
      <c r="A41" s="24" t="s">
        <v>3</v>
      </c>
      <c r="B41" s="21">
        <v>20000</v>
      </c>
      <c r="C41" s="6" t="s">
        <v>60</v>
      </c>
    </row>
    <row r="42" spans="1:3" x14ac:dyDescent="0.4">
      <c r="A42" s="8" t="s">
        <v>12</v>
      </c>
      <c r="B42" s="21">
        <v>400000</v>
      </c>
      <c r="C42" s="6" t="s">
        <v>13</v>
      </c>
    </row>
    <row r="43" spans="1:3" x14ac:dyDescent="0.4">
      <c r="A43" s="8" t="s">
        <v>38</v>
      </c>
      <c r="B43" s="21">
        <v>50000</v>
      </c>
      <c r="C43" s="6" t="s">
        <v>40</v>
      </c>
    </row>
    <row r="44" spans="1:3" ht="52.5" x14ac:dyDescent="0.4">
      <c r="A44" s="8" t="s">
        <v>41</v>
      </c>
      <c r="B44" s="21">
        <v>100000</v>
      </c>
      <c r="C44" s="6" t="s">
        <v>42</v>
      </c>
    </row>
    <row r="45" spans="1:3" x14ac:dyDescent="0.4">
      <c r="A45" s="8" t="s">
        <v>43</v>
      </c>
      <c r="B45" s="21">
        <v>35000</v>
      </c>
      <c r="C45" s="6" t="s">
        <v>44</v>
      </c>
    </row>
    <row r="46" spans="1:3" ht="52.5" x14ac:dyDescent="0.4">
      <c r="A46" s="8" t="s">
        <v>43</v>
      </c>
      <c r="B46" s="21">
        <v>35000</v>
      </c>
      <c r="C46" s="6" t="s">
        <v>50</v>
      </c>
    </row>
    <row r="47" spans="1:3" x14ac:dyDescent="0.4">
      <c r="A47" s="20" t="s">
        <v>45</v>
      </c>
      <c r="B47" s="22">
        <v>60000</v>
      </c>
      <c r="C47" s="19" t="s">
        <v>49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zoomScale="75" zoomScaleNormal="75" workbookViewId="0">
      <selection activeCell="C27" sqref="C27"/>
    </sheetView>
  </sheetViews>
  <sheetFormatPr defaultColWidth="9.140625" defaultRowHeight="26.25" x14ac:dyDescent="0.4"/>
  <cols>
    <col min="1" max="1" width="63.42578125" style="1" customWidth="1"/>
    <col min="2" max="2" width="36.140625" style="13" customWidth="1"/>
    <col min="3" max="3" width="185.28515625" style="1" customWidth="1"/>
    <col min="4" max="16384" width="9.140625" style="1"/>
  </cols>
  <sheetData>
    <row r="1" spans="1:3" ht="36.75" customHeight="1" x14ac:dyDescent="0.4">
      <c r="A1" s="38" t="s">
        <v>67</v>
      </c>
      <c r="B1" s="38"/>
      <c r="C1" s="38"/>
    </row>
    <row r="2" spans="1:3" x14ac:dyDescent="0.4">
      <c r="A2" s="18"/>
      <c r="C2" s="2" t="s">
        <v>10</v>
      </c>
    </row>
    <row r="3" spans="1:3" x14ac:dyDescent="0.4">
      <c r="A3" s="17" t="s">
        <v>0</v>
      </c>
      <c r="B3" s="26">
        <f>B4+B5+B6+B8+B9+B7</f>
        <v>7082975.96</v>
      </c>
      <c r="C3" s="11" t="s">
        <v>2</v>
      </c>
    </row>
    <row r="4" spans="1:3" ht="104.25" customHeight="1" x14ac:dyDescent="0.4">
      <c r="A4" s="41" t="s">
        <v>62</v>
      </c>
      <c r="B4" s="28">
        <v>922870.19</v>
      </c>
      <c r="C4" s="9" t="s">
        <v>70</v>
      </c>
    </row>
    <row r="5" spans="1:3" ht="93.75" customHeight="1" x14ac:dyDescent="0.4">
      <c r="A5" s="42"/>
      <c r="B5" s="33">
        <v>4199375.88</v>
      </c>
      <c r="C5" s="34" t="s">
        <v>69</v>
      </c>
    </row>
    <row r="6" spans="1:3" ht="76.5" customHeight="1" x14ac:dyDescent="0.4">
      <c r="A6" s="42"/>
      <c r="B6" s="28">
        <v>723829.96</v>
      </c>
      <c r="C6" s="9" t="s">
        <v>68</v>
      </c>
    </row>
    <row r="7" spans="1:3" ht="76.5" customHeight="1" x14ac:dyDescent="0.4">
      <c r="A7" s="46"/>
      <c r="B7" s="28">
        <v>1236899.93</v>
      </c>
      <c r="C7" s="9" t="s">
        <v>71</v>
      </c>
    </row>
    <row r="8" spans="1:3" ht="49.5" hidden="1" customHeight="1" x14ac:dyDescent="0.4">
      <c r="A8" s="41" t="s">
        <v>3</v>
      </c>
      <c r="B8" s="28"/>
      <c r="C8" s="9"/>
    </row>
    <row r="9" spans="1:3" ht="75" hidden="1" customHeight="1" x14ac:dyDescent="0.4">
      <c r="A9" s="46"/>
      <c r="B9" s="33"/>
      <c r="C9" s="34"/>
    </row>
    <row r="10" spans="1:3" x14ac:dyDescent="0.4">
      <c r="A10" s="20"/>
      <c r="B10" s="26">
        <f>B11+B12+B13+B14+B15+B16+B17+B18</f>
        <v>0</v>
      </c>
      <c r="C10" s="27" t="s">
        <v>61</v>
      </c>
    </row>
    <row r="11" spans="1:3" ht="78.75" x14ac:dyDescent="0.4">
      <c r="A11" s="39" t="s">
        <v>12</v>
      </c>
      <c r="B11" s="14">
        <v>-350000</v>
      </c>
      <c r="C11" s="6" t="s">
        <v>78</v>
      </c>
    </row>
    <row r="12" spans="1:3" x14ac:dyDescent="0.4">
      <c r="A12" s="40"/>
      <c r="B12" s="14">
        <v>445691.49</v>
      </c>
      <c r="C12" s="6" t="s">
        <v>66</v>
      </c>
    </row>
    <row r="13" spans="1:3" ht="45.75" customHeight="1" x14ac:dyDescent="0.4">
      <c r="A13" s="43" t="s">
        <v>62</v>
      </c>
      <c r="B13" s="30">
        <v>25000</v>
      </c>
      <c r="C13" s="29" t="s">
        <v>72</v>
      </c>
    </row>
    <row r="14" spans="1:3" ht="45.75" customHeight="1" x14ac:dyDescent="0.4">
      <c r="A14" s="44"/>
      <c r="B14" s="30">
        <v>-34750</v>
      </c>
      <c r="C14" s="29" t="s">
        <v>76</v>
      </c>
    </row>
    <row r="15" spans="1:3" ht="66.75" customHeight="1" x14ac:dyDescent="0.4">
      <c r="A15" s="44"/>
      <c r="B15" s="30">
        <v>-85941.49</v>
      </c>
      <c r="C15" s="29" t="s">
        <v>77</v>
      </c>
    </row>
    <row r="16" spans="1:3" ht="58.5" customHeight="1" x14ac:dyDescent="0.4">
      <c r="A16" s="44"/>
      <c r="B16" s="30">
        <v>-65118.25</v>
      </c>
      <c r="C16" s="29" t="s">
        <v>73</v>
      </c>
    </row>
    <row r="17" spans="1:3" ht="80.25" customHeight="1" x14ac:dyDescent="0.4">
      <c r="A17" s="44"/>
      <c r="B17" s="30">
        <v>31016.39</v>
      </c>
      <c r="C17" s="29" t="s">
        <v>75</v>
      </c>
    </row>
    <row r="18" spans="1:3" ht="82.5" customHeight="1" x14ac:dyDescent="0.4">
      <c r="A18" s="44"/>
      <c r="B18" s="30">
        <v>34101.86</v>
      </c>
      <c r="C18" s="29" t="s">
        <v>74</v>
      </c>
    </row>
    <row r="19" spans="1:3" ht="45" hidden="1" customHeight="1" x14ac:dyDescent="0.4">
      <c r="A19" s="45"/>
      <c r="B19" s="14"/>
      <c r="C19" s="31"/>
    </row>
    <row r="20" spans="1:3" ht="41.25" hidden="1" customHeight="1" x14ac:dyDescent="0.4">
      <c r="A20" s="45"/>
      <c r="B20" s="14"/>
      <c r="C20" s="6"/>
    </row>
    <row r="21" spans="1:3" ht="26.25" hidden="1" customHeight="1" x14ac:dyDescent="0.4">
      <c r="A21" s="32"/>
      <c r="B21" s="1"/>
    </row>
    <row r="22" spans="1:3" ht="29.25" hidden="1" customHeight="1" x14ac:dyDescent="0.4">
      <c r="A22" s="41" t="s">
        <v>3</v>
      </c>
      <c r="B22" s="14"/>
      <c r="C22" s="6"/>
    </row>
    <row r="23" spans="1:3" ht="47.25" hidden="1" customHeight="1" x14ac:dyDescent="0.4">
      <c r="A23" s="42"/>
      <c r="B23" s="14"/>
      <c r="C23" s="6"/>
    </row>
    <row r="24" spans="1:3" ht="47.25" customHeight="1" x14ac:dyDescent="0.4">
      <c r="A24" s="35"/>
      <c r="B24" s="15">
        <v>3000000</v>
      </c>
      <c r="C24" s="37" t="s">
        <v>79</v>
      </c>
    </row>
    <row r="25" spans="1:3" ht="47.25" customHeight="1" x14ac:dyDescent="0.4">
      <c r="A25" s="36" t="s">
        <v>3</v>
      </c>
      <c r="B25" s="14">
        <v>3000000</v>
      </c>
      <c r="C25" s="6" t="s">
        <v>80</v>
      </c>
    </row>
    <row r="26" spans="1:3" x14ac:dyDescent="0.4">
      <c r="A26" s="5"/>
      <c r="B26" s="15">
        <f>B27</f>
        <v>5098</v>
      </c>
      <c r="C26" s="11" t="s">
        <v>65</v>
      </c>
    </row>
    <row r="27" spans="1:3" ht="52.5" x14ac:dyDescent="0.4">
      <c r="A27" s="20" t="s">
        <v>64</v>
      </c>
      <c r="B27" s="14">
        <v>5098</v>
      </c>
      <c r="C27" s="6" t="s">
        <v>63</v>
      </c>
    </row>
  </sheetData>
  <mergeCells count="7">
    <mergeCell ref="A4:A7"/>
    <mergeCell ref="A1:C1"/>
    <mergeCell ref="A11:A12"/>
    <mergeCell ref="A22:A23"/>
    <mergeCell ref="A13:A18"/>
    <mergeCell ref="A19:A20"/>
    <mergeCell ref="A8:A9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Депутатам</vt:lpstr>
      <vt:lpstr>Депутатам (2)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AKVAREL</cp:lastModifiedBy>
  <cp:lastPrinted>2023-07-13T08:28:17Z</cp:lastPrinted>
  <dcterms:created xsi:type="dcterms:W3CDTF">2017-10-19T05:18:59Z</dcterms:created>
  <dcterms:modified xsi:type="dcterms:W3CDTF">2023-07-14T08:07:00Z</dcterms:modified>
</cp:coreProperties>
</file>