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7" i="1"/>
  <c r="P25"/>
  <c r="P18"/>
  <c r="P32"/>
  <c r="G39"/>
  <c r="H39"/>
  <c r="I39"/>
  <c r="J39"/>
  <c r="K39"/>
  <c r="L39"/>
  <c r="M39"/>
  <c r="G40"/>
  <c r="H40"/>
  <c r="I40"/>
  <c r="J40"/>
  <c r="K40"/>
  <c r="L40"/>
  <c r="M40"/>
  <c r="G26"/>
  <c r="H26"/>
  <c r="I26"/>
  <c r="J26"/>
  <c r="K26"/>
  <c r="L26"/>
  <c r="M26"/>
  <c r="G27"/>
  <c r="H27"/>
  <c r="I27"/>
  <c r="J27"/>
  <c r="K27"/>
  <c r="L27"/>
  <c r="M27"/>
  <c r="H25"/>
  <c r="I25"/>
  <c r="J25"/>
  <c r="K25"/>
  <c r="L25"/>
  <c r="M25"/>
  <c r="G25"/>
  <c r="H13"/>
  <c r="I13"/>
  <c r="J13"/>
  <c r="K13"/>
  <c r="L13"/>
  <c r="M13"/>
  <c r="G14"/>
  <c r="H14"/>
  <c r="I14"/>
  <c r="J14"/>
  <c r="K14"/>
  <c r="L14"/>
  <c r="M14"/>
  <c r="H12"/>
  <c r="I12"/>
  <c r="J12"/>
  <c r="K12"/>
  <c r="L12"/>
  <c r="M12"/>
  <c r="G17"/>
  <c r="G19"/>
  <c r="H19"/>
  <c r="I19"/>
  <c r="J19"/>
  <c r="K19"/>
  <c r="L19"/>
  <c r="M19"/>
  <c r="G20"/>
  <c r="H20"/>
  <c r="I20"/>
  <c r="J20"/>
  <c r="K20"/>
  <c r="L20"/>
  <c r="M20"/>
  <c r="H18"/>
  <c r="I18"/>
  <c r="J18"/>
  <c r="K18"/>
  <c r="L18"/>
  <c r="M18"/>
  <c r="G18"/>
  <c r="K28"/>
  <c r="G29"/>
  <c r="M28"/>
  <c r="L28"/>
  <c r="J28"/>
  <c r="I28"/>
  <c r="H28"/>
  <c r="M15"/>
  <c r="L15"/>
  <c r="K15"/>
  <c r="J15"/>
  <c r="I15"/>
  <c r="H15"/>
  <c r="G28" l="1"/>
  <c r="I35"/>
  <c r="I32" s="1"/>
  <c r="I38" s="1"/>
  <c r="G22"/>
  <c r="I23"/>
  <c r="I21" s="1"/>
  <c r="J23"/>
  <c r="J21" s="1"/>
  <c r="K23"/>
  <c r="K21" s="1"/>
  <c r="L23"/>
  <c r="L21" s="1"/>
  <c r="M23"/>
  <c r="M21" s="1"/>
  <c r="H23"/>
  <c r="H21" s="1"/>
  <c r="K35" l="1"/>
  <c r="K32" s="1"/>
  <c r="K38" s="1"/>
  <c r="L35"/>
  <c r="L32" s="1"/>
  <c r="L38" s="1"/>
  <c r="J35"/>
  <c r="J32" s="1"/>
  <c r="J38" s="1"/>
  <c r="M35"/>
  <c r="M32" s="1"/>
  <c r="M38" s="1"/>
  <c r="H35"/>
  <c r="H32" s="1"/>
  <c r="H38" s="1"/>
  <c r="G23"/>
  <c r="G21" s="1"/>
  <c r="G35" l="1"/>
  <c r="G32" s="1"/>
  <c r="G38" s="1"/>
</calcChain>
</file>

<file path=xl/sharedStrings.xml><?xml version="1.0" encoding="utf-8"?>
<sst xmlns="http://schemas.openxmlformats.org/spreadsheetml/2006/main" count="130" uniqueCount="55">
  <si>
    <t>Наименование показателя</t>
  </si>
  <si>
    <t>Срок реализации</t>
  </si>
  <si>
    <t>с (год)</t>
  </si>
  <si>
    <t>по (год)</t>
  </si>
  <si>
    <t>Соисполнитель основного мероприятия</t>
  </si>
  <si>
    <t>Финансовое обеспечение</t>
  </si>
  <si>
    <t>Источник</t>
  </si>
  <si>
    <t>Всего</t>
  </si>
  <si>
    <t>в том числе по годам реализации муниципальной подпрограммы</t>
  </si>
  <si>
    <t>Целевые индикаторы реализации мероприятия (группы мероприятий) муниципальной подпрограммы</t>
  </si>
  <si>
    <t>Наименование</t>
  </si>
  <si>
    <t>Единица измерения</t>
  </si>
  <si>
    <t>Отдел капитального строительства Администрации муниципального района Омской области</t>
  </si>
  <si>
    <t>Всего, из них расходы за счёт:</t>
  </si>
  <si>
    <t>2014 год</t>
  </si>
  <si>
    <t>2015 год</t>
  </si>
  <si>
    <t>2016 год</t>
  </si>
  <si>
    <t>2017 год</t>
  </si>
  <si>
    <t>2018 год</t>
  </si>
  <si>
    <t>2019 год</t>
  </si>
  <si>
    <t>Значение</t>
  </si>
  <si>
    <t>1. Налоговых и неналоговых доходов, поступлений нецелевого характера из областного бюджета</t>
  </si>
  <si>
    <t>СТРУКТУРА</t>
  </si>
  <si>
    <t>* - данные мероприятия будут софинансироваться за счет средств местного бюджета  сельских поселений</t>
  </si>
  <si>
    <t>Количество семей, 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</si>
  <si>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</si>
  <si>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молодых семей</t>
  </si>
  <si>
    <t xml:space="preserve"> семей</t>
  </si>
  <si>
    <t>Наличие схем территориального планирования Тарского муниципального района Омской области</t>
  </si>
  <si>
    <t>схем</t>
  </si>
  <si>
    <t>№ п/п</t>
  </si>
  <si>
    <t>ИТОГО по ПП</t>
  </si>
  <si>
    <t>1.1.</t>
  </si>
  <si>
    <t>2.1.</t>
  </si>
  <si>
    <t>3.1.</t>
  </si>
  <si>
    <t xml:space="preserve">Цель ПП - Создание условий для дальнейшего развития жилищной сферы путем обеспечения доступности жилья для граждан </t>
  </si>
  <si>
    <r>
      <rPr>
        <b/>
        <sz val="10"/>
        <color theme="1"/>
        <rFont val="Times New Roman"/>
        <family val="1"/>
        <charset val="204"/>
      </rPr>
      <t xml:space="preserve">мероприятие 1 ОМ 1 ПП - </t>
    </r>
    <r>
      <rPr>
        <sz val="10"/>
        <color theme="1"/>
        <rFont val="Times New Roman"/>
        <family val="1"/>
        <charset val="204"/>
      </rPr>
      <t xml:space="preserve">
Формирование документов территориального планирования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</si>
  <si>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1 ПП - </t>
    </r>
    <r>
      <rPr>
        <sz val="10"/>
        <color theme="1"/>
        <rFont val="Times New Roman"/>
        <family val="1"/>
        <charset val="204"/>
      </rPr>
      <t xml:space="preserve">
Формирование документов территориального планирования для обеспечения устойчивого развития территорий</t>
    </r>
  </si>
  <si>
    <t>Задача 1 ПП - Создание условий для развития индивидуального жилищного строительства в целях обеспечения населения Тарского района комфортным жильем по доступным ценам.</t>
  </si>
  <si>
    <t>Задача 2 ПП - Предоставление государственной поддержки в решении жилищной проблемы молодым семьям, нуждающимся в улучшении жилищных условий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</si>
  <si>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3 ПП - </t>
    </r>
    <r>
      <rPr>
        <sz val="10"/>
        <color theme="1"/>
        <rFont val="Times New Roman"/>
        <family val="1"/>
        <charset val="204"/>
      </rPr>
      <t xml:space="preserve">
Оказание поддержки молодым семьям на приобретение  (строительство ) жилья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</si>
  <si>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2 ПП -  </t>
    </r>
    <r>
      <rPr>
        <sz val="10"/>
        <color theme="1"/>
        <rFont val="Times New Roman"/>
        <family val="1"/>
        <charset val="204"/>
      </rPr>
      <t xml:space="preserve">
Предоставление гражданам социальных выплат на строительство (реконструкцию) индивидуального жилья*</t>
    </r>
  </si>
  <si>
    <r>
      <rPr>
        <b/>
        <sz val="10"/>
        <color theme="1"/>
        <rFont val="Times New Roman"/>
        <family val="1"/>
        <charset val="204"/>
      </rPr>
      <t xml:space="preserve">мероприятие 1 ОМ 3 ПП - </t>
    </r>
    <r>
      <rPr>
        <sz val="10"/>
        <color theme="1"/>
        <rFont val="Times New Roman"/>
        <family val="1"/>
        <charset val="204"/>
      </rPr>
      <t xml:space="preserve">
Обеспечение жильем молодых семей</t>
    </r>
  </si>
  <si>
    <t>Задача 3 ПП - Создание условий для приведения существующего жилищного фонда в соответствие со стандартами качества, обеспечивающими комфортные условия проживания граждан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</si>
  <si>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4 ПП - </t>
    </r>
    <r>
      <rPr>
        <sz val="10"/>
        <color theme="1"/>
        <rFont val="Times New Roman"/>
        <family val="1"/>
        <charset val="204"/>
      </rPr>
      <t xml:space="preserve">
Повышение эффективности работы муниципального района в сфере градостроительной деятельности</t>
    </r>
  </si>
  <si>
    <t>4.1.</t>
  </si>
  <si>
    <r>
      <rPr>
        <b/>
        <sz val="10"/>
        <color theme="1"/>
        <rFont val="Times New Roman"/>
        <family val="1"/>
        <charset val="204"/>
      </rPr>
      <t xml:space="preserve">мероприятие 1 ОМ 4 ПП - </t>
    </r>
    <r>
      <rPr>
        <sz val="10"/>
        <color theme="1"/>
        <rFont val="Times New Roman"/>
        <family val="1"/>
        <charset val="204"/>
      </rPr>
      <t xml:space="preserve">
Мероприятия в области строительства, архитектуры, градостроительства</t>
    </r>
  </si>
  <si>
    <r>
      <rPr>
        <b/>
        <sz val="10"/>
        <color theme="1"/>
        <rFont val="Times New Roman"/>
        <family val="1"/>
        <charset val="204"/>
      </rPr>
      <t xml:space="preserve">мероприятие 1 ОМ 2 ПП - </t>
    </r>
    <r>
      <rPr>
        <sz val="10"/>
        <color theme="1"/>
        <rFont val="Times New Roman"/>
        <family val="1"/>
        <charset val="204"/>
      </rPr>
      <t xml:space="preserve">
Развитие индивидуального жилищного строительства*</t>
    </r>
  </si>
  <si>
    <t>Объем (рублей)</t>
  </si>
  <si>
    <t xml:space="preserve"> подпрограммы "Развитие жилищного строительства на территории Тарского муниципального района"</t>
  </si>
  <si>
    <t>Количество жилых помещений, строительство которых осуществлялось в целях дальнейшего предоставления гражданам на условиях социального найма, в том числе для расселения граждан из помещений, предназначенных для временного проживания</t>
  </si>
  <si>
    <t>жилых помещений</t>
  </si>
  <si>
    <t>х</t>
  </si>
  <si>
    <t>2. Поступлений целевого характера из бюджетов  других уровней</t>
  </si>
  <si>
    <t xml:space="preserve">Приложение № 1  к подпрограмме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</si>
</sst>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3" fontId="3" fillId="0" borderId="1" xfId="1" applyFont="1" applyBorder="1" applyAlignment="1">
      <alignment horizontal="center" vertical="top" wrapText="1"/>
    </xf>
    <xf numFmtId="43" fontId="3" fillId="0" borderId="1" xfId="1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5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7" fillId="0" borderId="8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2"/>
  <sheetViews>
    <sheetView tabSelected="1" zoomScale="70" zoomScaleNormal="70" workbookViewId="0">
      <selection activeCell="R15" sqref="R15:R17"/>
    </sheetView>
  </sheetViews>
  <sheetFormatPr defaultRowHeight="15"/>
  <cols>
    <col min="2" max="2" width="19.7109375" customWidth="1"/>
    <col min="3" max="3" width="7.5703125" customWidth="1"/>
    <col min="4" max="4" width="6.42578125" customWidth="1"/>
    <col min="5" max="5" width="15.42578125" customWidth="1"/>
    <col min="6" max="6" width="22" customWidth="1"/>
    <col min="7" max="7" width="15" customWidth="1"/>
    <col min="8" max="8" width="13.5703125" customWidth="1"/>
    <col min="9" max="9" width="13.28515625" customWidth="1"/>
    <col min="10" max="10" width="15.28515625" customWidth="1"/>
    <col min="11" max="11" width="13.5703125" customWidth="1"/>
    <col min="12" max="12" width="15.42578125" customWidth="1"/>
    <col min="13" max="13" width="13.7109375" customWidth="1"/>
    <col min="14" max="14" width="23.5703125" customWidth="1"/>
    <col min="15" max="15" width="6.5703125" customWidth="1"/>
    <col min="16" max="16" width="6.140625" customWidth="1"/>
    <col min="17" max="22" width="6.42578125" customWidth="1"/>
  </cols>
  <sheetData>
    <row r="1" spans="1:22" ht="51.75" customHeight="1">
      <c r="O1" s="58" t="s">
        <v>54</v>
      </c>
      <c r="P1" s="58"/>
      <c r="Q1" s="58"/>
      <c r="R1" s="58"/>
      <c r="S1" s="58"/>
      <c r="T1" s="58"/>
      <c r="U1" s="58"/>
      <c r="V1" s="58"/>
    </row>
    <row r="2" spans="1:22">
      <c r="O2" s="56"/>
      <c r="P2" s="56"/>
      <c r="Q2" s="56"/>
      <c r="R2" s="56"/>
      <c r="S2" s="56"/>
      <c r="T2" s="56"/>
      <c r="U2" s="56"/>
      <c r="V2" s="56"/>
    </row>
    <row r="3" spans="1:22" ht="25.5" customHeight="1">
      <c r="B3" s="55" t="s">
        <v>22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</row>
    <row r="4" spans="1:22" ht="23.25" customHeight="1">
      <c r="B4" s="55" t="s">
        <v>49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</row>
    <row r="5" spans="1:22" ht="26.25" customHeight="1">
      <c r="A5" s="39" t="s">
        <v>30</v>
      </c>
      <c r="B5" s="39" t="s">
        <v>0</v>
      </c>
      <c r="C5" s="2" t="s">
        <v>1</v>
      </c>
      <c r="D5" s="2"/>
      <c r="E5" s="57" t="s">
        <v>4</v>
      </c>
      <c r="F5" s="44" t="s">
        <v>5</v>
      </c>
      <c r="G5" s="44"/>
      <c r="H5" s="44"/>
      <c r="I5" s="44"/>
      <c r="J5" s="44"/>
      <c r="K5" s="44"/>
      <c r="L5" s="44"/>
      <c r="M5" s="44"/>
      <c r="N5" s="39" t="s">
        <v>9</v>
      </c>
      <c r="O5" s="39"/>
      <c r="P5" s="39"/>
      <c r="Q5" s="39"/>
      <c r="R5" s="39"/>
      <c r="S5" s="39"/>
      <c r="T5" s="39"/>
      <c r="U5" s="39"/>
      <c r="V5" s="39"/>
    </row>
    <row r="6" spans="1:22" ht="45" customHeight="1">
      <c r="A6" s="39"/>
      <c r="B6" s="39"/>
      <c r="C6" s="44" t="s">
        <v>2</v>
      </c>
      <c r="D6" s="44" t="s">
        <v>3</v>
      </c>
      <c r="E6" s="57"/>
      <c r="F6" s="44" t="s">
        <v>6</v>
      </c>
      <c r="G6" s="54" t="s">
        <v>48</v>
      </c>
      <c r="H6" s="54"/>
      <c r="I6" s="54"/>
      <c r="J6" s="54"/>
      <c r="K6" s="54"/>
      <c r="L6" s="54"/>
      <c r="M6" s="54"/>
      <c r="N6" s="39" t="s">
        <v>10</v>
      </c>
      <c r="O6" s="39" t="s">
        <v>11</v>
      </c>
      <c r="P6" s="44" t="s">
        <v>20</v>
      </c>
      <c r="Q6" s="44"/>
      <c r="R6" s="44"/>
      <c r="S6" s="44"/>
      <c r="T6" s="44"/>
      <c r="U6" s="44"/>
      <c r="V6" s="44"/>
    </row>
    <row r="7" spans="1:22" ht="33" customHeight="1">
      <c r="A7" s="39"/>
      <c r="B7" s="39"/>
      <c r="C7" s="44"/>
      <c r="D7" s="44"/>
      <c r="E7" s="57"/>
      <c r="F7" s="44"/>
      <c r="G7" s="44" t="s">
        <v>7</v>
      </c>
      <c r="H7" s="39" t="s">
        <v>8</v>
      </c>
      <c r="I7" s="39"/>
      <c r="J7" s="39"/>
      <c r="K7" s="39"/>
      <c r="L7" s="39"/>
      <c r="M7" s="39"/>
      <c r="N7" s="39"/>
      <c r="O7" s="39"/>
      <c r="P7" s="44" t="s">
        <v>7</v>
      </c>
      <c r="Q7" s="39" t="s">
        <v>8</v>
      </c>
      <c r="R7" s="39"/>
      <c r="S7" s="39"/>
      <c r="T7" s="39"/>
      <c r="U7" s="39"/>
      <c r="V7" s="39"/>
    </row>
    <row r="8" spans="1:22" ht="26.25">
      <c r="A8" s="39"/>
      <c r="B8" s="39"/>
      <c r="C8" s="44"/>
      <c r="D8" s="44"/>
      <c r="E8" s="57"/>
      <c r="F8" s="44"/>
      <c r="G8" s="44"/>
      <c r="H8" s="3" t="s">
        <v>14</v>
      </c>
      <c r="I8" s="3" t="s">
        <v>15</v>
      </c>
      <c r="J8" s="3" t="s">
        <v>16</v>
      </c>
      <c r="K8" s="3" t="s">
        <v>17</v>
      </c>
      <c r="L8" s="3" t="s">
        <v>18</v>
      </c>
      <c r="M8" s="3" t="s">
        <v>19</v>
      </c>
      <c r="N8" s="39"/>
      <c r="O8" s="39"/>
      <c r="P8" s="44"/>
      <c r="Q8" s="3" t="s">
        <v>14</v>
      </c>
      <c r="R8" s="3" t="s">
        <v>15</v>
      </c>
      <c r="S8" s="3" t="s">
        <v>16</v>
      </c>
      <c r="T8" s="3" t="s">
        <v>17</v>
      </c>
      <c r="U8" s="3" t="s">
        <v>18</v>
      </c>
      <c r="V8" s="3" t="s">
        <v>19</v>
      </c>
    </row>
    <row r="9" spans="1:22">
      <c r="A9" s="8">
        <v>1</v>
      </c>
      <c r="B9" s="1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  <c r="T9" s="8">
        <v>20</v>
      </c>
      <c r="U9" s="8">
        <v>21</v>
      </c>
      <c r="V9" s="8">
        <v>22</v>
      </c>
    </row>
    <row r="10" spans="1:22">
      <c r="A10" s="40" t="s">
        <v>35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</row>
    <row r="11" spans="1:22">
      <c r="A11" s="30" t="s">
        <v>38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2"/>
    </row>
    <row r="12" spans="1:22" ht="32.25" customHeight="1">
      <c r="A12" s="20">
        <v>1</v>
      </c>
      <c r="B12" s="33" t="s">
        <v>37</v>
      </c>
      <c r="C12" s="20">
        <v>2014</v>
      </c>
      <c r="D12" s="20">
        <v>2019</v>
      </c>
      <c r="E12" s="24" t="s">
        <v>12</v>
      </c>
      <c r="F12" s="5" t="s">
        <v>13</v>
      </c>
      <c r="G12" s="12">
        <v>750000</v>
      </c>
      <c r="H12" s="12">
        <f t="shared" ref="H12:M12" si="0">H15</f>
        <v>50000</v>
      </c>
      <c r="I12" s="12">
        <f t="shared" si="0"/>
        <v>50000</v>
      </c>
      <c r="J12" s="12">
        <f t="shared" si="0"/>
        <v>50000</v>
      </c>
      <c r="K12" s="12">
        <f t="shared" si="0"/>
        <v>200000</v>
      </c>
      <c r="L12" s="12">
        <f t="shared" si="0"/>
        <v>200000</v>
      </c>
      <c r="M12" s="12">
        <f t="shared" si="0"/>
        <v>200000</v>
      </c>
      <c r="N12" s="25" t="s">
        <v>28</v>
      </c>
      <c r="O12" s="25" t="s">
        <v>29</v>
      </c>
      <c r="P12" s="36">
        <v>16</v>
      </c>
      <c r="Q12" s="36">
        <v>3</v>
      </c>
      <c r="R12" s="36">
        <v>2</v>
      </c>
      <c r="S12" s="36">
        <v>2</v>
      </c>
      <c r="T12" s="36">
        <v>3</v>
      </c>
      <c r="U12" s="36">
        <v>3</v>
      </c>
      <c r="V12" s="36">
        <v>3</v>
      </c>
    </row>
    <row r="13" spans="1:22" ht="75" customHeight="1">
      <c r="A13" s="20"/>
      <c r="B13" s="34"/>
      <c r="C13" s="20"/>
      <c r="D13" s="20"/>
      <c r="E13" s="24"/>
      <c r="F13" s="11" t="s">
        <v>21</v>
      </c>
      <c r="G13" s="12">
        <v>750000</v>
      </c>
      <c r="H13" s="12">
        <f t="shared" ref="H13:M13" si="1">H16</f>
        <v>50000</v>
      </c>
      <c r="I13" s="12">
        <f t="shared" si="1"/>
        <v>50000</v>
      </c>
      <c r="J13" s="12">
        <f t="shared" si="1"/>
        <v>50000</v>
      </c>
      <c r="K13" s="12">
        <f t="shared" si="1"/>
        <v>200000</v>
      </c>
      <c r="L13" s="12">
        <f t="shared" si="1"/>
        <v>200000</v>
      </c>
      <c r="M13" s="12">
        <f t="shared" si="1"/>
        <v>200000</v>
      </c>
      <c r="N13" s="26"/>
      <c r="O13" s="28"/>
      <c r="P13" s="37"/>
      <c r="Q13" s="37"/>
      <c r="R13" s="37"/>
      <c r="S13" s="37"/>
      <c r="T13" s="37"/>
      <c r="U13" s="37"/>
      <c r="V13" s="37"/>
    </row>
    <row r="14" spans="1:22" ht="60">
      <c r="A14" s="20"/>
      <c r="B14" s="35"/>
      <c r="C14" s="20"/>
      <c r="D14" s="20"/>
      <c r="E14" s="24"/>
      <c r="F14" s="15" t="s">
        <v>53</v>
      </c>
      <c r="G14" s="12">
        <f t="shared" ref="G14:M14" si="2">G17</f>
        <v>0</v>
      </c>
      <c r="H14" s="12">
        <f t="shared" si="2"/>
        <v>0</v>
      </c>
      <c r="I14" s="12">
        <f t="shared" si="2"/>
        <v>0</v>
      </c>
      <c r="J14" s="12">
        <f t="shared" si="2"/>
        <v>0</v>
      </c>
      <c r="K14" s="12">
        <f t="shared" si="2"/>
        <v>0</v>
      </c>
      <c r="L14" s="12">
        <f t="shared" si="2"/>
        <v>0</v>
      </c>
      <c r="M14" s="12">
        <f t="shared" si="2"/>
        <v>0</v>
      </c>
      <c r="N14" s="27"/>
      <c r="O14" s="29"/>
      <c r="P14" s="38"/>
      <c r="Q14" s="38"/>
      <c r="R14" s="38"/>
      <c r="S14" s="38"/>
      <c r="T14" s="38"/>
      <c r="U14" s="38"/>
      <c r="V14" s="38"/>
    </row>
    <row r="15" spans="1:22" ht="39" customHeight="1">
      <c r="A15" s="20" t="s">
        <v>32</v>
      </c>
      <c r="B15" s="21" t="s">
        <v>36</v>
      </c>
      <c r="C15" s="20">
        <v>2014</v>
      </c>
      <c r="D15" s="20">
        <v>2019</v>
      </c>
      <c r="E15" s="24" t="s">
        <v>12</v>
      </c>
      <c r="F15" s="5" t="s">
        <v>13</v>
      </c>
      <c r="G15" s="12">
        <v>750000</v>
      </c>
      <c r="H15" s="12">
        <f t="shared" ref="H15:M15" si="3">H16+H17</f>
        <v>50000</v>
      </c>
      <c r="I15" s="12">
        <f t="shared" si="3"/>
        <v>50000</v>
      </c>
      <c r="J15" s="12">
        <f t="shared" si="3"/>
        <v>50000</v>
      </c>
      <c r="K15" s="12">
        <f t="shared" si="3"/>
        <v>200000</v>
      </c>
      <c r="L15" s="12">
        <f t="shared" si="3"/>
        <v>200000</v>
      </c>
      <c r="M15" s="12">
        <f t="shared" si="3"/>
        <v>200000</v>
      </c>
      <c r="N15" s="17" t="s">
        <v>52</v>
      </c>
      <c r="O15" s="17" t="s">
        <v>52</v>
      </c>
      <c r="P15" s="17" t="s">
        <v>52</v>
      </c>
      <c r="Q15" s="17" t="s">
        <v>52</v>
      </c>
      <c r="R15" s="17" t="s">
        <v>52</v>
      </c>
      <c r="S15" s="17" t="s">
        <v>52</v>
      </c>
      <c r="T15" s="17" t="s">
        <v>52</v>
      </c>
      <c r="U15" s="17" t="s">
        <v>52</v>
      </c>
      <c r="V15" s="17" t="s">
        <v>52</v>
      </c>
    </row>
    <row r="16" spans="1:22" ht="63" customHeight="1">
      <c r="A16" s="20"/>
      <c r="B16" s="22"/>
      <c r="C16" s="20"/>
      <c r="D16" s="20"/>
      <c r="E16" s="24"/>
      <c r="F16" s="11" t="s">
        <v>21</v>
      </c>
      <c r="G16" s="12">
        <v>750000</v>
      </c>
      <c r="H16" s="12">
        <v>50000</v>
      </c>
      <c r="I16" s="12">
        <v>50000</v>
      </c>
      <c r="J16" s="12">
        <v>50000</v>
      </c>
      <c r="K16" s="12">
        <v>200000</v>
      </c>
      <c r="L16" s="12">
        <v>200000</v>
      </c>
      <c r="M16" s="12">
        <v>200000</v>
      </c>
      <c r="N16" s="18"/>
      <c r="O16" s="18"/>
      <c r="P16" s="18"/>
      <c r="Q16" s="18"/>
      <c r="R16" s="18"/>
      <c r="S16" s="18"/>
      <c r="T16" s="18"/>
      <c r="U16" s="18"/>
      <c r="V16" s="18"/>
    </row>
    <row r="17" spans="1:22" ht="60" customHeight="1">
      <c r="A17" s="20"/>
      <c r="B17" s="23"/>
      <c r="C17" s="20"/>
      <c r="D17" s="20"/>
      <c r="E17" s="24"/>
      <c r="F17" s="15" t="s">
        <v>53</v>
      </c>
      <c r="G17" s="12">
        <f>H17+I17+J17+L17+M17</f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9"/>
      <c r="O17" s="19"/>
      <c r="P17" s="19"/>
      <c r="Q17" s="19"/>
      <c r="R17" s="19"/>
      <c r="S17" s="19"/>
      <c r="T17" s="19"/>
      <c r="U17" s="19"/>
      <c r="V17" s="19"/>
    </row>
    <row r="18" spans="1:22" ht="32.25" customHeight="1">
      <c r="A18" s="20">
        <v>2</v>
      </c>
      <c r="B18" s="21" t="s">
        <v>41</v>
      </c>
      <c r="C18" s="20">
        <v>2014</v>
      </c>
      <c r="D18" s="20">
        <v>2019</v>
      </c>
      <c r="E18" s="24" t="s">
        <v>12</v>
      </c>
      <c r="F18" s="5" t="s">
        <v>13</v>
      </c>
      <c r="G18" s="12">
        <f>G21</f>
        <v>0</v>
      </c>
      <c r="H18" s="12">
        <f t="shared" ref="H18:M18" si="4">H21</f>
        <v>0</v>
      </c>
      <c r="I18" s="12">
        <f t="shared" si="4"/>
        <v>0</v>
      </c>
      <c r="J18" s="12">
        <f t="shared" si="4"/>
        <v>0</v>
      </c>
      <c r="K18" s="12">
        <f t="shared" si="4"/>
        <v>0</v>
      </c>
      <c r="L18" s="12">
        <f t="shared" si="4"/>
        <v>0</v>
      </c>
      <c r="M18" s="12">
        <f t="shared" si="4"/>
        <v>0</v>
      </c>
      <c r="N18" s="25" t="s">
        <v>24</v>
      </c>
      <c r="O18" s="25" t="s">
        <v>27</v>
      </c>
      <c r="P18" s="17">
        <f>Q18+R18+S18+T18+U18+V18</f>
        <v>120</v>
      </c>
      <c r="Q18" s="17">
        <v>20</v>
      </c>
      <c r="R18" s="17">
        <v>20</v>
      </c>
      <c r="S18" s="17">
        <v>20</v>
      </c>
      <c r="T18" s="17">
        <v>20</v>
      </c>
      <c r="U18" s="17">
        <v>20</v>
      </c>
      <c r="V18" s="17">
        <v>20</v>
      </c>
    </row>
    <row r="19" spans="1:22" ht="75.75" customHeight="1">
      <c r="A19" s="20"/>
      <c r="B19" s="22"/>
      <c r="C19" s="20"/>
      <c r="D19" s="20"/>
      <c r="E19" s="24"/>
      <c r="F19" s="11" t="s">
        <v>21</v>
      </c>
      <c r="G19" s="12">
        <f t="shared" ref="G19:M19" si="5">G22</f>
        <v>0</v>
      </c>
      <c r="H19" s="12">
        <f t="shared" si="5"/>
        <v>0</v>
      </c>
      <c r="I19" s="12">
        <f t="shared" si="5"/>
        <v>0</v>
      </c>
      <c r="J19" s="12">
        <f t="shared" si="5"/>
        <v>0</v>
      </c>
      <c r="K19" s="12">
        <f t="shared" si="5"/>
        <v>0</v>
      </c>
      <c r="L19" s="12">
        <f t="shared" si="5"/>
        <v>0</v>
      </c>
      <c r="M19" s="12">
        <f t="shared" si="5"/>
        <v>0</v>
      </c>
      <c r="N19" s="26"/>
      <c r="O19" s="28"/>
      <c r="P19" s="18"/>
      <c r="Q19" s="18"/>
      <c r="R19" s="18"/>
      <c r="S19" s="18"/>
      <c r="T19" s="18"/>
      <c r="U19" s="18"/>
      <c r="V19" s="18"/>
    </row>
    <row r="20" spans="1:22" ht="67.5" customHeight="1">
      <c r="A20" s="20"/>
      <c r="B20" s="23"/>
      <c r="C20" s="20"/>
      <c r="D20" s="20"/>
      <c r="E20" s="24"/>
      <c r="F20" s="15" t="s">
        <v>53</v>
      </c>
      <c r="G20" s="12">
        <f t="shared" ref="G20:M20" si="6">G23</f>
        <v>0</v>
      </c>
      <c r="H20" s="12">
        <f t="shared" si="6"/>
        <v>0</v>
      </c>
      <c r="I20" s="12">
        <f t="shared" si="6"/>
        <v>0</v>
      </c>
      <c r="J20" s="12">
        <f t="shared" si="6"/>
        <v>0</v>
      </c>
      <c r="K20" s="12">
        <f t="shared" si="6"/>
        <v>0</v>
      </c>
      <c r="L20" s="12">
        <f t="shared" si="6"/>
        <v>0</v>
      </c>
      <c r="M20" s="12">
        <f t="shared" si="6"/>
        <v>0</v>
      </c>
      <c r="N20" s="27"/>
      <c r="O20" s="29"/>
      <c r="P20" s="19"/>
      <c r="Q20" s="19"/>
      <c r="R20" s="19"/>
      <c r="S20" s="19"/>
      <c r="T20" s="19"/>
      <c r="U20" s="19"/>
      <c r="V20" s="19"/>
    </row>
    <row r="21" spans="1:22" ht="27.75" customHeight="1">
      <c r="A21" s="20" t="s">
        <v>33</v>
      </c>
      <c r="B21" s="41" t="s">
        <v>47</v>
      </c>
      <c r="C21" s="20">
        <v>2014</v>
      </c>
      <c r="D21" s="20">
        <v>2019</v>
      </c>
      <c r="E21" s="24" t="s">
        <v>12</v>
      </c>
      <c r="F21" s="6" t="s">
        <v>13</v>
      </c>
      <c r="G21" s="7">
        <f>G22+G23</f>
        <v>0</v>
      </c>
      <c r="H21" s="7">
        <f t="shared" ref="H21:M21" si="7">H22+H23</f>
        <v>0</v>
      </c>
      <c r="I21" s="7">
        <f t="shared" si="7"/>
        <v>0</v>
      </c>
      <c r="J21" s="7">
        <f t="shared" si="7"/>
        <v>0</v>
      </c>
      <c r="K21" s="7">
        <f t="shared" si="7"/>
        <v>0</v>
      </c>
      <c r="L21" s="7">
        <f t="shared" si="7"/>
        <v>0</v>
      </c>
      <c r="M21" s="7">
        <f t="shared" si="7"/>
        <v>0</v>
      </c>
      <c r="N21" s="17" t="s">
        <v>52</v>
      </c>
      <c r="O21" s="17" t="s">
        <v>52</v>
      </c>
      <c r="P21" s="17" t="s">
        <v>52</v>
      </c>
      <c r="Q21" s="17" t="s">
        <v>52</v>
      </c>
      <c r="R21" s="17" t="s">
        <v>52</v>
      </c>
      <c r="S21" s="17" t="s">
        <v>52</v>
      </c>
      <c r="T21" s="17" t="s">
        <v>52</v>
      </c>
      <c r="U21" s="17" t="s">
        <v>52</v>
      </c>
      <c r="V21" s="17" t="s">
        <v>52</v>
      </c>
    </row>
    <row r="22" spans="1:22" ht="79.5" customHeight="1">
      <c r="A22" s="20"/>
      <c r="B22" s="41"/>
      <c r="C22" s="20"/>
      <c r="D22" s="20"/>
      <c r="E22" s="24"/>
      <c r="F22" s="6" t="s">
        <v>21</v>
      </c>
      <c r="G22" s="7">
        <f>H22+I22+J22+K22+L22+M22</f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18"/>
      <c r="O22" s="18"/>
      <c r="P22" s="18"/>
      <c r="Q22" s="18"/>
      <c r="R22" s="18"/>
      <c r="S22" s="18"/>
      <c r="T22" s="18"/>
      <c r="U22" s="18"/>
      <c r="V22" s="18"/>
    </row>
    <row r="23" spans="1:22" ht="65.25" customHeight="1">
      <c r="A23" s="20"/>
      <c r="B23" s="41"/>
      <c r="C23" s="20"/>
      <c r="D23" s="20"/>
      <c r="E23" s="24"/>
      <c r="F23" s="16" t="s">
        <v>53</v>
      </c>
      <c r="G23" s="7">
        <f>H23+I23+J23+K23+L23+M23</f>
        <v>0</v>
      </c>
      <c r="H23" s="7">
        <f>H22/2.5*97.5</f>
        <v>0</v>
      </c>
      <c r="I23" s="7">
        <f t="shared" ref="I23:M23" si="8">I22/2.5*97.5</f>
        <v>0</v>
      </c>
      <c r="J23" s="7">
        <f t="shared" si="8"/>
        <v>0</v>
      </c>
      <c r="K23" s="7">
        <f t="shared" si="8"/>
        <v>0</v>
      </c>
      <c r="L23" s="7">
        <f t="shared" si="8"/>
        <v>0</v>
      </c>
      <c r="M23" s="7">
        <f t="shared" si="8"/>
        <v>0</v>
      </c>
      <c r="N23" s="19"/>
      <c r="O23" s="19"/>
      <c r="P23" s="19"/>
      <c r="Q23" s="19"/>
      <c r="R23" s="19"/>
      <c r="S23" s="19"/>
      <c r="T23" s="19"/>
      <c r="U23" s="19"/>
      <c r="V23" s="19"/>
    </row>
    <row r="24" spans="1:22">
      <c r="A24" s="30" t="s">
        <v>39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</row>
    <row r="25" spans="1:22" ht="30">
      <c r="A25" s="20">
        <v>3</v>
      </c>
      <c r="B25" s="33" t="s">
        <v>40</v>
      </c>
      <c r="C25" s="20">
        <v>2014</v>
      </c>
      <c r="D25" s="20">
        <v>2019</v>
      </c>
      <c r="E25" s="24" t="s">
        <v>12</v>
      </c>
      <c r="F25" s="5" t="s">
        <v>13</v>
      </c>
      <c r="G25" s="12">
        <f>G28</f>
        <v>1000000</v>
      </c>
      <c r="H25" s="12">
        <f t="shared" ref="H25:M25" si="9">H28</f>
        <v>200000</v>
      </c>
      <c r="I25" s="12">
        <f t="shared" si="9"/>
        <v>100000</v>
      </c>
      <c r="J25" s="12">
        <f t="shared" si="9"/>
        <v>100000</v>
      </c>
      <c r="K25" s="12">
        <f t="shared" si="9"/>
        <v>200000</v>
      </c>
      <c r="L25" s="12">
        <f t="shared" si="9"/>
        <v>200000</v>
      </c>
      <c r="M25" s="12">
        <f t="shared" si="9"/>
        <v>200000</v>
      </c>
      <c r="N25" s="25" t="s">
        <v>25</v>
      </c>
      <c r="O25" s="25" t="s">
        <v>26</v>
      </c>
      <c r="P25" s="17">
        <f>Q25+R25+S25+T25+U25+V25</f>
        <v>48</v>
      </c>
      <c r="Q25" s="17">
        <v>8</v>
      </c>
      <c r="R25" s="17">
        <v>8</v>
      </c>
      <c r="S25" s="17">
        <v>8</v>
      </c>
      <c r="T25" s="17">
        <v>8</v>
      </c>
      <c r="U25" s="17">
        <v>8</v>
      </c>
      <c r="V25" s="17">
        <v>8</v>
      </c>
    </row>
    <row r="26" spans="1:22" ht="75" customHeight="1">
      <c r="A26" s="20"/>
      <c r="B26" s="34"/>
      <c r="C26" s="20"/>
      <c r="D26" s="20"/>
      <c r="E26" s="24"/>
      <c r="F26" s="11" t="s">
        <v>21</v>
      </c>
      <c r="G26" s="12">
        <f t="shared" ref="G26:M26" si="10">G29</f>
        <v>1000000</v>
      </c>
      <c r="H26" s="12">
        <f t="shared" si="10"/>
        <v>200000</v>
      </c>
      <c r="I26" s="12">
        <f t="shared" si="10"/>
        <v>100000</v>
      </c>
      <c r="J26" s="12">
        <f t="shared" si="10"/>
        <v>100000</v>
      </c>
      <c r="K26" s="12">
        <f t="shared" si="10"/>
        <v>200000</v>
      </c>
      <c r="L26" s="12">
        <f t="shared" si="10"/>
        <v>200000</v>
      </c>
      <c r="M26" s="12">
        <f t="shared" si="10"/>
        <v>200000</v>
      </c>
      <c r="N26" s="26"/>
      <c r="O26" s="28"/>
      <c r="P26" s="18"/>
      <c r="Q26" s="18"/>
      <c r="R26" s="18"/>
      <c r="S26" s="18"/>
      <c r="T26" s="18"/>
      <c r="U26" s="18"/>
      <c r="V26" s="18"/>
    </row>
    <row r="27" spans="1:22" ht="58.5" customHeight="1">
      <c r="A27" s="20"/>
      <c r="B27" s="35"/>
      <c r="C27" s="20"/>
      <c r="D27" s="20"/>
      <c r="E27" s="24"/>
      <c r="F27" s="15" t="s">
        <v>53</v>
      </c>
      <c r="G27" s="12">
        <f t="shared" ref="G27:M27" si="11">G30</f>
        <v>0</v>
      </c>
      <c r="H27" s="12">
        <f t="shared" si="11"/>
        <v>0</v>
      </c>
      <c r="I27" s="12">
        <f t="shared" si="11"/>
        <v>0</v>
      </c>
      <c r="J27" s="12">
        <f t="shared" si="11"/>
        <v>0</v>
      </c>
      <c r="K27" s="12">
        <f t="shared" si="11"/>
        <v>0</v>
      </c>
      <c r="L27" s="12">
        <f t="shared" si="11"/>
        <v>0</v>
      </c>
      <c r="M27" s="12">
        <f t="shared" si="11"/>
        <v>0</v>
      </c>
      <c r="N27" s="27"/>
      <c r="O27" s="29"/>
      <c r="P27" s="19"/>
      <c r="Q27" s="19"/>
      <c r="R27" s="19"/>
      <c r="S27" s="19"/>
      <c r="T27" s="19"/>
      <c r="U27" s="19"/>
      <c r="V27" s="19"/>
    </row>
    <row r="28" spans="1:22" ht="30" customHeight="1">
      <c r="A28" s="20" t="s">
        <v>34</v>
      </c>
      <c r="B28" s="21" t="s">
        <v>42</v>
      </c>
      <c r="C28" s="20">
        <v>2014</v>
      </c>
      <c r="D28" s="20">
        <v>2019</v>
      </c>
      <c r="E28" s="24" t="s">
        <v>12</v>
      </c>
      <c r="F28" s="5" t="s">
        <v>13</v>
      </c>
      <c r="G28" s="12">
        <f>G29+G30</f>
        <v>1000000</v>
      </c>
      <c r="H28" s="12">
        <f t="shared" ref="H28:M28" si="12">H29+H30</f>
        <v>200000</v>
      </c>
      <c r="I28" s="12">
        <f t="shared" si="12"/>
        <v>100000</v>
      </c>
      <c r="J28" s="12">
        <f t="shared" si="12"/>
        <v>100000</v>
      </c>
      <c r="K28" s="12">
        <f t="shared" si="12"/>
        <v>200000</v>
      </c>
      <c r="L28" s="12">
        <f t="shared" si="12"/>
        <v>200000</v>
      </c>
      <c r="M28" s="12">
        <f t="shared" si="12"/>
        <v>200000</v>
      </c>
      <c r="N28" s="17" t="s">
        <v>52</v>
      </c>
      <c r="O28" s="17" t="s">
        <v>52</v>
      </c>
      <c r="P28" s="17" t="s">
        <v>52</v>
      </c>
      <c r="Q28" s="17" t="s">
        <v>52</v>
      </c>
      <c r="R28" s="17" t="s">
        <v>52</v>
      </c>
      <c r="S28" s="17" t="s">
        <v>52</v>
      </c>
      <c r="T28" s="17" t="s">
        <v>52</v>
      </c>
      <c r="U28" s="17" t="s">
        <v>52</v>
      </c>
      <c r="V28" s="17" t="s">
        <v>52</v>
      </c>
    </row>
    <row r="29" spans="1:22" ht="79.5" customHeight="1">
      <c r="A29" s="20"/>
      <c r="B29" s="22"/>
      <c r="C29" s="20"/>
      <c r="D29" s="20"/>
      <c r="E29" s="24"/>
      <c r="F29" s="11" t="s">
        <v>21</v>
      </c>
      <c r="G29" s="12">
        <f>H29+I29+J29+K29+L29+M29</f>
        <v>1000000</v>
      </c>
      <c r="H29" s="12">
        <v>200000</v>
      </c>
      <c r="I29" s="12">
        <v>100000</v>
      </c>
      <c r="J29" s="12">
        <v>100000</v>
      </c>
      <c r="K29" s="12">
        <v>200000</v>
      </c>
      <c r="L29" s="12">
        <v>200000</v>
      </c>
      <c r="M29" s="12">
        <v>200000</v>
      </c>
      <c r="N29" s="18"/>
      <c r="O29" s="18"/>
      <c r="P29" s="18"/>
      <c r="Q29" s="18"/>
      <c r="R29" s="18"/>
      <c r="S29" s="18"/>
      <c r="T29" s="18"/>
      <c r="U29" s="18"/>
      <c r="V29" s="18"/>
    </row>
    <row r="30" spans="1:22" ht="74.25" customHeight="1">
      <c r="A30" s="20"/>
      <c r="B30" s="23"/>
      <c r="C30" s="20"/>
      <c r="D30" s="20"/>
      <c r="E30" s="24"/>
      <c r="F30" s="15" t="s">
        <v>53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9"/>
      <c r="O30" s="19"/>
      <c r="P30" s="19"/>
      <c r="Q30" s="19"/>
      <c r="R30" s="19"/>
      <c r="S30" s="19"/>
      <c r="T30" s="19"/>
      <c r="U30" s="19"/>
      <c r="V30" s="19"/>
    </row>
    <row r="31" spans="1:22">
      <c r="A31" s="30" t="s">
        <v>43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2"/>
    </row>
    <row r="32" spans="1:22" ht="43.5" customHeight="1">
      <c r="A32" s="20">
        <v>4</v>
      </c>
      <c r="B32" s="33" t="s">
        <v>44</v>
      </c>
      <c r="C32" s="20">
        <v>2014</v>
      </c>
      <c r="D32" s="20">
        <v>2019</v>
      </c>
      <c r="E32" s="24" t="s">
        <v>12</v>
      </c>
      <c r="F32" s="5" t="s">
        <v>13</v>
      </c>
      <c r="G32" s="12">
        <f>G35</f>
        <v>1732662</v>
      </c>
      <c r="H32" s="12">
        <f t="shared" ref="H32:M32" si="13">H35</f>
        <v>277554</v>
      </c>
      <c r="I32" s="12">
        <f t="shared" si="13"/>
        <v>277554</v>
      </c>
      <c r="J32" s="12">
        <f t="shared" si="13"/>
        <v>277554</v>
      </c>
      <c r="K32" s="12">
        <f t="shared" si="13"/>
        <v>300000</v>
      </c>
      <c r="L32" s="12">
        <f t="shared" si="13"/>
        <v>300000</v>
      </c>
      <c r="M32" s="12">
        <f t="shared" si="13"/>
        <v>300000</v>
      </c>
      <c r="N32" s="25" t="s">
        <v>50</v>
      </c>
      <c r="O32" s="25" t="s">
        <v>51</v>
      </c>
      <c r="P32" s="17">
        <f>Q32+R32+S32+T32+U32+V32</f>
        <v>54</v>
      </c>
      <c r="Q32" s="17">
        <v>0</v>
      </c>
      <c r="R32" s="17">
        <v>18</v>
      </c>
      <c r="S32" s="17">
        <v>0</v>
      </c>
      <c r="T32" s="17">
        <v>18</v>
      </c>
      <c r="U32" s="17">
        <v>0</v>
      </c>
      <c r="V32" s="17">
        <v>18</v>
      </c>
    </row>
    <row r="33" spans="1:22" ht="73.5" customHeight="1">
      <c r="A33" s="20"/>
      <c r="B33" s="34"/>
      <c r="C33" s="20"/>
      <c r="D33" s="20"/>
      <c r="E33" s="24"/>
      <c r="F33" s="9" t="s">
        <v>21</v>
      </c>
      <c r="G33" s="12"/>
      <c r="H33" s="12"/>
      <c r="I33" s="12"/>
      <c r="J33" s="12"/>
      <c r="K33" s="12"/>
      <c r="L33" s="12"/>
      <c r="M33" s="12"/>
      <c r="N33" s="26"/>
      <c r="O33" s="28"/>
      <c r="P33" s="18"/>
      <c r="Q33" s="18"/>
      <c r="R33" s="18"/>
      <c r="S33" s="18"/>
      <c r="T33" s="18"/>
      <c r="U33" s="18"/>
      <c r="V33" s="18"/>
    </row>
    <row r="34" spans="1:22" ht="69" customHeight="1">
      <c r="A34" s="20"/>
      <c r="B34" s="35"/>
      <c r="C34" s="20"/>
      <c r="D34" s="20"/>
      <c r="E34" s="24"/>
      <c r="F34" s="15" t="s">
        <v>53</v>
      </c>
      <c r="G34" s="12">
        <v>1732662</v>
      </c>
      <c r="H34" s="12">
        <v>277554</v>
      </c>
      <c r="I34" s="12">
        <v>277554</v>
      </c>
      <c r="J34" s="12">
        <v>277554</v>
      </c>
      <c r="K34" s="12">
        <v>300000</v>
      </c>
      <c r="L34" s="12">
        <v>300000</v>
      </c>
      <c r="M34" s="12">
        <v>300000</v>
      </c>
      <c r="N34" s="27"/>
      <c r="O34" s="29"/>
      <c r="P34" s="19"/>
      <c r="Q34" s="19"/>
      <c r="R34" s="19"/>
      <c r="S34" s="19"/>
      <c r="T34" s="19"/>
      <c r="U34" s="19"/>
      <c r="V34" s="19"/>
    </row>
    <row r="35" spans="1:22" ht="40.5" customHeight="1">
      <c r="A35" s="20" t="s">
        <v>45</v>
      </c>
      <c r="B35" s="21" t="s">
        <v>46</v>
      </c>
      <c r="C35" s="20">
        <v>2014</v>
      </c>
      <c r="D35" s="20">
        <v>2019</v>
      </c>
      <c r="E35" s="24" t="s">
        <v>12</v>
      </c>
      <c r="F35" s="5" t="s">
        <v>13</v>
      </c>
      <c r="G35" s="12">
        <f>G36+G37</f>
        <v>1732662</v>
      </c>
      <c r="H35" s="12">
        <f t="shared" ref="H35" si="14">H36+H37</f>
        <v>277554</v>
      </c>
      <c r="I35" s="12">
        <f t="shared" ref="I35" si="15">I36+I37</f>
        <v>277554</v>
      </c>
      <c r="J35" s="12">
        <f t="shared" ref="J35" si="16">J36+J37</f>
        <v>277554</v>
      </c>
      <c r="K35" s="12">
        <f t="shared" ref="K35" si="17">K36+K37</f>
        <v>300000</v>
      </c>
      <c r="L35" s="12">
        <f t="shared" ref="L35" si="18">L36+L37</f>
        <v>300000</v>
      </c>
      <c r="M35" s="12">
        <f t="shared" ref="M35" si="19">M36+M37</f>
        <v>300000</v>
      </c>
      <c r="N35" s="17" t="s">
        <v>52</v>
      </c>
      <c r="O35" s="17" t="s">
        <v>52</v>
      </c>
      <c r="P35" s="17" t="s">
        <v>52</v>
      </c>
      <c r="Q35" s="17" t="s">
        <v>52</v>
      </c>
      <c r="R35" s="17" t="s">
        <v>52</v>
      </c>
      <c r="S35" s="17" t="s">
        <v>52</v>
      </c>
      <c r="T35" s="17" t="s">
        <v>52</v>
      </c>
      <c r="U35" s="17" t="s">
        <v>52</v>
      </c>
      <c r="V35" s="17" t="s">
        <v>52</v>
      </c>
    </row>
    <row r="36" spans="1:22" ht="87.75" customHeight="1">
      <c r="A36" s="20"/>
      <c r="B36" s="22"/>
      <c r="C36" s="20"/>
      <c r="D36" s="20"/>
      <c r="E36" s="24"/>
      <c r="F36" s="4" t="s">
        <v>21</v>
      </c>
      <c r="G36" s="12"/>
      <c r="H36" s="12"/>
      <c r="I36" s="12"/>
      <c r="J36" s="12"/>
      <c r="K36" s="12"/>
      <c r="L36" s="12"/>
      <c r="M36" s="12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58.5" customHeight="1">
      <c r="A37" s="20"/>
      <c r="B37" s="23"/>
      <c r="C37" s="20"/>
      <c r="D37" s="20"/>
      <c r="E37" s="24"/>
      <c r="F37" s="15" t="s">
        <v>53</v>
      </c>
      <c r="G37" s="12">
        <f>H37+I37+J37+K37+L37+M37</f>
        <v>1732662</v>
      </c>
      <c r="H37" s="12">
        <v>277554</v>
      </c>
      <c r="I37" s="12">
        <v>277554</v>
      </c>
      <c r="J37" s="12">
        <v>277554</v>
      </c>
      <c r="K37" s="12">
        <v>300000</v>
      </c>
      <c r="L37" s="12">
        <v>300000</v>
      </c>
      <c r="M37" s="12">
        <v>300000</v>
      </c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30">
      <c r="A38" s="45" t="s">
        <v>31</v>
      </c>
      <c r="B38" s="46"/>
      <c r="C38" s="42">
        <v>2014</v>
      </c>
      <c r="D38" s="42">
        <v>2019</v>
      </c>
      <c r="E38" s="43" t="s">
        <v>12</v>
      </c>
      <c r="F38" s="10" t="s">
        <v>13</v>
      </c>
      <c r="G38" s="13">
        <f>G32+G25+G18+G12</f>
        <v>3482662</v>
      </c>
      <c r="H38" s="13">
        <f t="shared" ref="H38:M38" si="20">H32+H25+H18+H12</f>
        <v>527554</v>
      </c>
      <c r="I38" s="13">
        <f t="shared" si="20"/>
        <v>427554</v>
      </c>
      <c r="J38" s="13">
        <f t="shared" si="20"/>
        <v>427554</v>
      </c>
      <c r="K38" s="13">
        <f t="shared" si="20"/>
        <v>700000</v>
      </c>
      <c r="L38" s="13">
        <f t="shared" si="20"/>
        <v>700000</v>
      </c>
      <c r="M38" s="13">
        <f t="shared" si="20"/>
        <v>700000</v>
      </c>
      <c r="N38" s="51"/>
      <c r="O38" s="51"/>
      <c r="P38" s="36"/>
      <c r="Q38" s="36"/>
      <c r="R38" s="36"/>
      <c r="S38" s="36"/>
      <c r="T38" s="36"/>
      <c r="U38" s="36"/>
      <c r="V38" s="36"/>
    </row>
    <row r="39" spans="1:22" ht="72" customHeight="1">
      <c r="A39" s="47"/>
      <c r="B39" s="48"/>
      <c r="C39" s="42"/>
      <c r="D39" s="42"/>
      <c r="E39" s="43"/>
      <c r="F39" s="10" t="s">
        <v>21</v>
      </c>
      <c r="G39" s="13">
        <f t="shared" ref="G39:M39" si="21">G33+G26+G19+G13</f>
        <v>1750000</v>
      </c>
      <c r="H39" s="13">
        <f t="shared" si="21"/>
        <v>250000</v>
      </c>
      <c r="I39" s="13">
        <f t="shared" si="21"/>
        <v>150000</v>
      </c>
      <c r="J39" s="13">
        <f t="shared" si="21"/>
        <v>150000</v>
      </c>
      <c r="K39" s="13">
        <f t="shared" si="21"/>
        <v>400000</v>
      </c>
      <c r="L39" s="13">
        <f t="shared" si="21"/>
        <v>400000</v>
      </c>
      <c r="M39" s="13">
        <f t="shared" si="21"/>
        <v>400000</v>
      </c>
      <c r="N39" s="52"/>
      <c r="O39" s="52"/>
      <c r="P39" s="37"/>
      <c r="Q39" s="37"/>
      <c r="R39" s="37"/>
      <c r="S39" s="37"/>
      <c r="T39" s="37"/>
      <c r="U39" s="37"/>
      <c r="V39" s="37"/>
    </row>
    <row r="40" spans="1:22" ht="60" customHeight="1">
      <c r="A40" s="49"/>
      <c r="B40" s="50"/>
      <c r="C40" s="42"/>
      <c r="D40" s="42"/>
      <c r="E40" s="43"/>
      <c r="F40" s="14" t="s">
        <v>53</v>
      </c>
      <c r="G40" s="13">
        <f t="shared" ref="G40:M40" si="22">G34+G27+G20+G14</f>
        <v>1732662</v>
      </c>
      <c r="H40" s="13">
        <f t="shared" si="22"/>
        <v>277554</v>
      </c>
      <c r="I40" s="13">
        <f t="shared" si="22"/>
        <v>277554</v>
      </c>
      <c r="J40" s="13">
        <f t="shared" si="22"/>
        <v>277554</v>
      </c>
      <c r="K40" s="13">
        <f t="shared" si="22"/>
        <v>300000</v>
      </c>
      <c r="L40" s="13">
        <f t="shared" si="22"/>
        <v>300000</v>
      </c>
      <c r="M40" s="13">
        <f t="shared" si="22"/>
        <v>300000</v>
      </c>
      <c r="N40" s="53"/>
      <c r="O40" s="53"/>
      <c r="P40" s="38"/>
      <c r="Q40" s="38"/>
      <c r="R40" s="38"/>
      <c r="S40" s="38"/>
      <c r="T40" s="38"/>
      <c r="U40" s="38"/>
      <c r="V40" s="38"/>
    </row>
    <row r="42" spans="1:22">
      <c r="B42" t="s">
        <v>23</v>
      </c>
    </row>
  </sheetData>
  <mergeCells count="149">
    <mergeCell ref="V35:V37"/>
    <mergeCell ref="B3:V3"/>
    <mergeCell ref="B4:V4"/>
    <mergeCell ref="O1:V1"/>
    <mergeCell ref="O2:V2"/>
    <mergeCell ref="Q7:V7"/>
    <mergeCell ref="E5:E8"/>
    <mergeCell ref="D6:D8"/>
    <mergeCell ref="B15:B17"/>
    <mergeCell ref="C15:C17"/>
    <mergeCell ref="D15:D17"/>
    <mergeCell ref="S21:S23"/>
    <mergeCell ref="T21:T23"/>
    <mergeCell ref="U21:U23"/>
    <mergeCell ref="V21:V23"/>
    <mergeCell ref="N32:N34"/>
    <mergeCell ref="O32:O34"/>
    <mergeCell ref="P32:P34"/>
    <mergeCell ref="Q32:Q34"/>
    <mergeCell ref="R32:R34"/>
    <mergeCell ref="S32:S34"/>
    <mergeCell ref="T32:T34"/>
    <mergeCell ref="U32:U34"/>
    <mergeCell ref="V32:V34"/>
    <mergeCell ref="N38:N40"/>
    <mergeCell ref="O38:O40"/>
    <mergeCell ref="P38:P40"/>
    <mergeCell ref="Q38:Q40"/>
    <mergeCell ref="R38:R40"/>
    <mergeCell ref="S38:S40"/>
    <mergeCell ref="T38:T40"/>
    <mergeCell ref="U38:U40"/>
    <mergeCell ref="F5:M5"/>
    <mergeCell ref="N5:V5"/>
    <mergeCell ref="P6:V6"/>
    <mergeCell ref="G6:M6"/>
    <mergeCell ref="V15:V17"/>
    <mergeCell ref="R15:R17"/>
    <mergeCell ref="P15:P17"/>
    <mergeCell ref="N15:N17"/>
    <mergeCell ref="O15:O17"/>
    <mergeCell ref="Q15:Q17"/>
    <mergeCell ref="S15:S17"/>
    <mergeCell ref="T15:T17"/>
    <mergeCell ref="U15:U17"/>
    <mergeCell ref="N6:N8"/>
    <mergeCell ref="O6:O8"/>
    <mergeCell ref="P7:P8"/>
    <mergeCell ref="E38:E40"/>
    <mergeCell ref="C6:C8"/>
    <mergeCell ref="F6:F8"/>
    <mergeCell ref="G7:G8"/>
    <mergeCell ref="A38:B40"/>
    <mergeCell ref="A12:A14"/>
    <mergeCell ref="B12:B14"/>
    <mergeCell ref="C12:C14"/>
    <mergeCell ref="D12:D14"/>
    <mergeCell ref="E12:E14"/>
    <mergeCell ref="E32:E34"/>
    <mergeCell ref="A5:A8"/>
    <mergeCell ref="A15:A17"/>
    <mergeCell ref="A35:A37"/>
    <mergeCell ref="B35:B37"/>
    <mergeCell ref="C35:C37"/>
    <mergeCell ref="D35:D37"/>
    <mergeCell ref="E35:E37"/>
    <mergeCell ref="D32:D34"/>
    <mergeCell ref="A11:V11"/>
    <mergeCell ref="N12:N14"/>
    <mergeCell ref="O12:O14"/>
    <mergeCell ref="P12:P14"/>
    <mergeCell ref="Q12:Q14"/>
    <mergeCell ref="V38:V40"/>
    <mergeCell ref="Q35:Q37"/>
    <mergeCell ref="R35:R37"/>
    <mergeCell ref="B5:B8"/>
    <mergeCell ref="A10:V10"/>
    <mergeCell ref="B21:B23"/>
    <mergeCell ref="C21:C23"/>
    <mergeCell ref="D21:D23"/>
    <mergeCell ref="E21:E23"/>
    <mergeCell ref="N35:N37"/>
    <mergeCell ref="O35:O37"/>
    <mergeCell ref="P35:P37"/>
    <mergeCell ref="A21:A23"/>
    <mergeCell ref="S35:S37"/>
    <mergeCell ref="T35:T37"/>
    <mergeCell ref="U35:U37"/>
    <mergeCell ref="E15:E17"/>
    <mergeCell ref="H7:M7"/>
    <mergeCell ref="C38:C40"/>
    <mergeCell ref="D38:D40"/>
    <mergeCell ref="A31:V31"/>
    <mergeCell ref="A32:A34"/>
    <mergeCell ref="B32:B34"/>
    <mergeCell ref="C32:C34"/>
    <mergeCell ref="R12:R14"/>
    <mergeCell ref="S12:S14"/>
    <mergeCell ref="T12:T14"/>
    <mergeCell ref="U12:U14"/>
    <mergeCell ref="V12:V14"/>
    <mergeCell ref="A24:V24"/>
    <mergeCell ref="A25:A27"/>
    <mergeCell ref="B25:B27"/>
    <mergeCell ref="C25:C27"/>
    <mergeCell ref="D25:D27"/>
    <mergeCell ref="E25:E27"/>
    <mergeCell ref="N25:N27"/>
    <mergeCell ref="O25:O27"/>
    <mergeCell ref="P25:P27"/>
    <mergeCell ref="Q25:Q27"/>
    <mergeCell ref="R25:R27"/>
    <mergeCell ref="S25:S27"/>
    <mergeCell ref="T25:T27"/>
    <mergeCell ref="U25:U27"/>
    <mergeCell ref="V25:V27"/>
    <mergeCell ref="A28:A30"/>
    <mergeCell ref="B28:B30"/>
    <mergeCell ref="C28:C30"/>
    <mergeCell ref="D28:D30"/>
    <mergeCell ref="E28:E30"/>
    <mergeCell ref="N28:N30"/>
    <mergeCell ref="O28:O30"/>
    <mergeCell ref="P28:P30"/>
    <mergeCell ref="Q28:Q30"/>
    <mergeCell ref="R28:R30"/>
    <mergeCell ref="S28:S30"/>
    <mergeCell ref="T28:T30"/>
    <mergeCell ref="U28:U30"/>
    <mergeCell ref="V28:V30"/>
    <mergeCell ref="A18:A20"/>
    <mergeCell ref="B18:B20"/>
    <mergeCell ref="C18:C20"/>
    <mergeCell ref="D18:D20"/>
    <mergeCell ref="E18:E20"/>
    <mergeCell ref="N18:N20"/>
    <mergeCell ref="O18:O20"/>
    <mergeCell ref="P18:P20"/>
    <mergeCell ref="Q18:Q20"/>
    <mergeCell ref="R18:R20"/>
    <mergeCell ref="S18:S20"/>
    <mergeCell ref="T18:T20"/>
    <mergeCell ref="U18:U20"/>
    <mergeCell ref="V18:V20"/>
    <mergeCell ref="N21:N23"/>
    <mergeCell ref="O21:O23"/>
    <mergeCell ref="P21:P23"/>
    <mergeCell ref="Q21:Q23"/>
    <mergeCell ref="R21:R23"/>
  </mergeCells>
  <pageMargins left="0.70866141732283472" right="0.70866141732283472" top="0.74803149606299213" bottom="0.74803149606299213" header="0.31496062992125984" footer="0.31496062992125984"/>
  <pageSetup paperSize="9" scale="51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Мугаки</dc:creator>
  <cp:lastModifiedBy>Исин К.А.</cp:lastModifiedBy>
  <cp:lastPrinted>2013-11-14T05:55:04Z</cp:lastPrinted>
  <dcterms:created xsi:type="dcterms:W3CDTF">2013-10-15T16:22:27Z</dcterms:created>
  <dcterms:modified xsi:type="dcterms:W3CDTF">2013-11-14T06:01:15Z</dcterms:modified>
</cp:coreProperties>
</file>