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9555" windowHeight="69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21" i="1" l="1"/>
  <c r="F119" i="1" s="1"/>
  <c r="G121" i="1"/>
  <c r="F122" i="1"/>
  <c r="G122" i="1"/>
  <c r="F123" i="1"/>
  <c r="G123" i="1"/>
  <c r="G120" i="1"/>
  <c r="G119" i="1" s="1"/>
  <c r="F120" i="1"/>
  <c r="G21" i="1" l="1"/>
  <c r="G22" i="1"/>
  <c r="G23" i="1"/>
  <c r="G20" i="1"/>
  <c r="F21" i="1"/>
  <c r="F22" i="1"/>
  <c r="F23" i="1"/>
  <c r="F20" i="1"/>
  <c r="F15" i="1" s="1"/>
  <c r="F72" i="1"/>
  <c r="G76" i="1"/>
  <c r="G77" i="1"/>
  <c r="G72" i="1" s="1"/>
  <c r="G78" i="1"/>
  <c r="G73" i="1" s="1"/>
  <c r="G75" i="1"/>
  <c r="G70" i="1" s="1"/>
  <c r="F76" i="1"/>
  <c r="F71" i="1" s="1"/>
  <c r="F77" i="1"/>
  <c r="F78" i="1"/>
  <c r="F73" i="1" s="1"/>
  <c r="F75" i="1"/>
  <c r="F70" i="1" s="1"/>
  <c r="G39" i="1"/>
  <c r="F39" i="1"/>
  <c r="G114" i="1"/>
  <c r="F114" i="1"/>
  <c r="G109" i="1"/>
  <c r="F109" i="1"/>
  <c r="G104" i="1"/>
  <c r="F104" i="1"/>
  <c r="G99" i="1"/>
  <c r="F99" i="1"/>
  <c r="G94" i="1"/>
  <c r="F94" i="1"/>
  <c r="G89" i="1"/>
  <c r="F89" i="1"/>
  <c r="G84" i="1"/>
  <c r="F84" i="1"/>
  <c r="G79" i="1"/>
  <c r="F79" i="1"/>
  <c r="G47" i="1"/>
  <c r="G53" i="1"/>
  <c r="G48" i="1" s="1"/>
  <c r="G52" i="1"/>
  <c r="G51" i="1"/>
  <c r="G46" i="1" s="1"/>
  <c r="G50" i="1"/>
  <c r="G45" i="1" s="1"/>
  <c r="F53" i="1"/>
  <c r="F48" i="1" s="1"/>
  <c r="F52" i="1"/>
  <c r="F47" i="1" s="1"/>
  <c r="F51" i="1"/>
  <c r="F46" i="1" s="1"/>
  <c r="F50" i="1"/>
  <c r="G17" i="1"/>
  <c r="G64" i="1"/>
  <c r="F64" i="1"/>
  <c r="G59" i="1"/>
  <c r="F59" i="1"/>
  <c r="G54" i="1"/>
  <c r="F54" i="1"/>
  <c r="G16" i="1"/>
  <c r="F16" i="1"/>
  <c r="F17" i="1"/>
  <c r="F18" i="1"/>
  <c r="G34" i="1"/>
  <c r="F34" i="1"/>
  <c r="G29" i="1"/>
  <c r="F29" i="1"/>
  <c r="G24" i="1"/>
  <c r="F24" i="1"/>
  <c r="G74" i="1" l="1"/>
  <c r="G69" i="1" s="1"/>
  <c r="F49" i="1"/>
  <c r="F44" i="1" s="1"/>
  <c r="F45" i="1"/>
  <c r="G49" i="1"/>
  <c r="G44" i="1" s="1"/>
  <c r="G19" i="1"/>
  <c r="G14" i="1" s="1"/>
  <c r="F74" i="1"/>
  <c r="F69" i="1" s="1"/>
  <c r="G71" i="1"/>
  <c r="G15" i="1"/>
  <c r="F19" i="1"/>
  <c r="F14" i="1" s="1"/>
</calcChain>
</file>

<file path=xl/sharedStrings.xml><?xml version="1.0" encoding="utf-8"?>
<sst xmlns="http://schemas.openxmlformats.org/spreadsheetml/2006/main" count="237" uniqueCount="85">
  <si>
    <t>№</t>
  </si>
  <si>
    <t>п\п</t>
  </si>
  <si>
    <t>Наименование показателя</t>
  </si>
  <si>
    <t xml:space="preserve">Финансовое обеспечение </t>
  </si>
  <si>
    <t xml:space="preserve">Целевой индикатор мероприятий муниципальной программы </t>
  </si>
  <si>
    <t>Код бюджетной классификации</t>
  </si>
  <si>
    <t>Источник</t>
  </si>
  <si>
    <t>Наименование</t>
  </si>
  <si>
    <t xml:space="preserve">Единица </t>
  </si>
  <si>
    <t>измерения</t>
  </si>
  <si>
    <t>Значение</t>
  </si>
  <si>
    <t>Всего</t>
  </si>
  <si>
    <t xml:space="preserve">&lt;****&gt; </t>
  </si>
  <si>
    <t>Главный распорядитель средств местного бюджета</t>
  </si>
  <si>
    <t>Целевая статья расходов</t>
  </si>
  <si>
    <t>План</t>
  </si>
  <si>
    <t>Факт</t>
  </si>
  <si>
    <t>&lt;***&gt;</t>
  </si>
  <si>
    <t>Цель муниципальной программы</t>
  </si>
  <si>
    <t xml:space="preserve">Задача 1 муниципальной программы </t>
  </si>
  <si>
    <t>Всего, из них расходы за счет:</t>
  </si>
  <si>
    <t>Х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</si>
  <si>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</si>
  <si>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</si>
  <si>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r>
      <t xml:space="preserve">3. Средств бюджетов поселений __________ муниципального района Омской области </t>
    </r>
    <r>
      <rPr>
        <sz val="12"/>
        <color theme="1"/>
        <rFont val="Times New Roman"/>
        <family val="1"/>
        <charset val="204"/>
      </rPr>
      <t>&lt;*****&gt;</t>
    </r>
  </si>
  <si>
    <t>4. Иных внебюджетных источников</t>
  </si>
  <si>
    <t>Ведомственная целевая программа &lt;******&gt;</t>
  </si>
  <si>
    <t>ОТЧЕТ</t>
  </si>
  <si>
    <t>о реализации подпрограммы Тарского муниципального района Омской области</t>
  </si>
  <si>
    <t>"Развитие сельского хозяйства и регулирование рынков сельскохозяйственной продукции, сырья и продовольствия Тарского муниципального района"</t>
  </si>
  <si>
    <t>Цель подпрограммы "Развитие сельского хозяйства и регулирования рынков сельскохозяйственной продукции, сырья и продовольствия Тарского муниципального района" : Увеличение объема сельскохозяйственной продукции, обеспечение ее конкурентоспособности, повышение инвестиционной привлекательности сельскохозяйственного производства</t>
  </si>
  <si>
    <t>Задача 1 Подпрограммы :  Повышение финансовой устойчивости сельского хозяйства</t>
  </si>
  <si>
    <t>Основное мероприятие 1: Достижение финансовой и экономической устойчивости сельского хозяйства</t>
  </si>
  <si>
    <t>Мероприятие 1: Научное обеспечение мероприятий по приоритетным направлениям сельскохозяйственного производства</t>
  </si>
  <si>
    <t>Мероприятие 2: Проведение смотров, конкурсов, соревнований по направлениям сельскохозяйственного производства</t>
  </si>
  <si>
    <t>Мероприятие 3: Проведение выстовочно-ярмарочных мероприятий по вопросам развития агропромышленного производства</t>
  </si>
  <si>
    <t>Задача 2 Подпрограммы:  Улучшение кадрового обеспечения сельского хозяйства Тарского муниципального района развитие информационно-консультационного обеспечения СХТП</t>
  </si>
  <si>
    <t>Основное мероприятие 2: Кадровое обеспечение и переподготовка специалистов для агропромышленного комплекса</t>
  </si>
  <si>
    <t>Мероприятие 2: Субсидии на возмещение части затрат юридическим лицам, индивидуальным предпринимателям, осуществляющим деятельность в сфере агропромышленного комплекса, на переподготовку и повышение квалификации  руковадителей, специалистов и рабочих массовых профессий агропромышленного комплекса, а также специалистов по оказанию консультационной помощи сельскохозяйственным товаропроизводителям</t>
  </si>
  <si>
    <t>Мероприятие 3: Субсидии на возмещение части затрат на выплату заработной платы молодым специалистам</t>
  </si>
  <si>
    <t>Основное мероприятие 3: Поддержка сельскохозяйственной деятельности малых форм хозяйствования и создание условий для их развития</t>
  </si>
  <si>
    <t>Задача 3 Подпрограммы  Поддержка КФХ, ЛПХ и СХО Тарского муниципального района</t>
  </si>
  <si>
    <t>Мероприятие 1: Субсидия гражданам, ведущим ЛПХ, на возмещение части затрат по производству молока</t>
  </si>
  <si>
    <t>Мероприятие 2: Субсидии сельскохозяйственным потребительским кооперативам Тарского муниципального района, индивидуальным предпринимателям, КФХ на возмещение части затрат на приобретение оборудования для создания пунктов по искусственному осеменению животных</t>
  </si>
  <si>
    <t>Мероприятие 3: Возмещение части затрат  молодым семьям на приобретение  коров и нетелей</t>
  </si>
  <si>
    <t>Мероприятие 4: Субсидии граждан ведущим ЛПХ, на возмещение части затрат на содержание коров</t>
  </si>
  <si>
    <t>Мероприятие 5: Субсидии организациям, занимающимся выращиванием и (или) переработкой льна-долгунца, на возмещение части затрат на приобретение техники  для возделывания и уборки льна-долгунца, оборудования для послеуборочной подработки семян и переработки льносырья</t>
  </si>
  <si>
    <t>Мероприятие 6: Субсидия на улучшение пастбищ для выпаса сельскохозяйственных животных ЛПХ посредстом приобретения и высева семян многолетних трав</t>
  </si>
  <si>
    <t>Мероприятие 7: Субсидии гражданам, ведущим ЛПХ, на возмещение части затрат на уплату процентов по долгосрочным, среднесрочным и краткосрочным кредитам (займам)</t>
  </si>
  <si>
    <t xml:space="preserve">Мероприятие 8: Субсидии нафинансовое обеспечение (возмещение) затрат на строительство, реконструкцию, модернизацию объектов по производству и переработке молока </t>
  </si>
  <si>
    <t>Количество проводимых научно-исследовательских и опытно-конструкторских работ</t>
  </si>
  <si>
    <t>Количество проведенных смотров, конкурсов, соревнований по направлениям сельскохозяйственного производства</t>
  </si>
  <si>
    <t>Количество выставочно-ярмарочных мероприятий по вопросам развития агропромышленного производства</t>
  </si>
  <si>
    <t>Прирост выручки от реализации продукции сельскохозяйственными производителями к уровню прошлого года</t>
  </si>
  <si>
    <t>Использование органами управления АПК функциональных возможностей, предоставляемых информационно-телекоммуникационной сетью</t>
  </si>
  <si>
    <t>Количество специалистов и рабочих массовых профессий АПК Тарского района, прошедших профессиональную переподготовку и повышение квалификации</t>
  </si>
  <si>
    <t>Количество молодых специалистам окончившим 
учреждения высшего, среднего профессионального и начального 
профессионального образования и принятым на работу в сельскохозяйственные организации, КФХ, государственные учреждения ветеринарии, финансируемые из областного бюджета,
сельскохозяйственные потребительские кооперативы</t>
  </si>
  <si>
    <t>Объем молока, сданного ЛПХ на промышленную переработку</t>
  </si>
  <si>
    <t>Количество мяса закупленного в личных подсобных хозяйствах</t>
  </si>
  <si>
    <t>Объем производства и закупа молока во всех категориях хозяйств</t>
  </si>
  <si>
    <t>Прирост поголовья коров в ЛПХ</t>
  </si>
  <si>
    <t>Площадь посева льна-долгунца</t>
  </si>
  <si>
    <t>Площадь улучшенных сенокосов и пастбищ для выпаса животных граждан ведущих ЛПХ</t>
  </si>
  <si>
    <t>Объем субсидированных кредитов полученных организациями АПК и гражданами прживающими в сельской местности</t>
  </si>
  <si>
    <t>Реализация инвестиционных проектов в животноводстве (реконструкция животноводческих помещений)</t>
  </si>
  <si>
    <t>ед.</t>
  </si>
  <si>
    <t>да/нет</t>
  </si>
  <si>
    <t>да</t>
  </si>
  <si>
    <t>чел.</t>
  </si>
  <si>
    <t>тыс.т.</t>
  </si>
  <si>
    <t>%</t>
  </si>
  <si>
    <t>Га.</t>
  </si>
  <si>
    <t>млн.руб.</t>
  </si>
  <si>
    <t>Объем (рублей) 2014 год &lt;**&gt;</t>
  </si>
  <si>
    <t>2014 год &lt;**&gt;</t>
  </si>
  <si>
    <t>за 2014 год</t>
  </si>
  <si>
    <t>Мероприятие1:Обеспечение функционирования муниципального сегмента информационно-телекомуникационной сети органов управления АПК</t>
  </si>
  <si>
    <r>
      <t xml:space="preserve">3. Средств бюджетов поселений Тарского муниципального района Омской области </t>
    </r>
    <r>
      <rPr>
        <sz val="12"/>
        <color theme="1"/>
        <rFont val="Times New Roman"/>
        <family val="1"/>
        <charset val="204"/>
      </rPr>
      <t>&lt;*****&gt;</t>
    </r>
  </si>
  <si>
    <r>
      <t xml:space="preserve">3. Средств бюджетов поселений Тарского_ муниципального района Омской области </t>
    </r>
    <r>
      <rPr>
        <sz val="12"/>
        <color theme="1"/>
        <rFont val="Times New Roman"/>
        <family val="1"/>
        <charset val="204"/>
      </rPr>
      <t>&lt;*****&gt;</t>
    </r>
  </si>
  <si>
    <r>
      <t xml:space="preserve">3. Средств бюджетов поселенийТарского муниципального района Омской области </t>
    </r>
    <r>
      <rPr>
        <sz val="12"/>
        <color theme="1"/>
        <rFont val="Times New Roman"/>
        <family val="1"/>
        <charset val="204"/>
      </rPr>
      <t>&lt;*****&gt;</t>
    </r>
  </si>
  <si>
    <t>ВСЕГО по муниципальной программе</t>
  </si>
  <si>
    <t>Председатель Комитета</t>
  </si>
  <si>
    <t>по сельскому хозяйству</t>
  </si>
  <si>
    <t>и продовольствию</t>
  </si>
  <si>
    <t>И.М.Краснов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</si>
</sst>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0" borderId="8" xfId="0" applyFont="1" applyBorder="1" applyAlignment="1">
      <alignment horizontal="justify" vertical="center" wrapText="1"/>
    </xf>
    <xf numFmtId="0" fontId="1" fillId="0" borderId="8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28"/>
  <sheetViews>
    <sheetView tabSelected="1" topLeftCell="A64" workbookViewId="0">
      <selection activeCell="E131" sqref="E131"/>
    </sheetView>
  </sheetViews>
  <sheetFormatPr defaultRowHeight="15" x14ac:dyDescent="0.25"/>
  <cols>
    <col min="1" max="1" width="5.42578125" customWidth="1"/>
    <col min="2" max="2" width="24" customWidth="1"/>
    <col min="3" max="3" width="8.42578125" customWidth="1"/>
    <col min="4" max="4" width="10.140625" customWidth="1"/>
    <col min="5" max="5" width="24.5703125" customWidth="1"/>
    <col min="6" max="6" width="15.7109375" customWidth="1"/>
    <col min="7" max="7" width="15" customWidth="1"/>
    <col min="8" max="8" width="22.42578125" customWidth="1"/>
  </cols>
  <sheetData>
    <row r="1" spans="1:13" ht="27" customHeight="1" x14ac:dyDescent="0.25">
      <c r="A1" s="41" t="s">
        <v>27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spans="1:13" ht="27" customHeight="1" x14ac:dyDescent="0.25">
      <c r="A2" s="41" t="s">
        <v>28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</row>
    <row r="3" spans="1:13" ht="27" customHeight="1" x14ac:dyDescent="0.25">
      <c r="A3" s="41" t="s">
        <v>29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</row>
    <row r="4" spans="1:13" ht="15.75" thickBot="1" x14ac:dyDescent="0.3">
      <c r="F4" t="s">
        <v>75</v>
      </c>
    </row>
    <row r="5" spans="1:13" ht="31.5" customHeight="1" thickBot="1" x14ac:dyDescent="0.3">
      <c r="A5" s="1" t="s">
        <v>0</v>
      </c>
      <c r="B5" s="14" t="s">
        <v>2</v>
      </c>
      <c r="C5" s="23" t="s">
        <v>3</v>
      </c>
      <c r="D5" s="24"/>
      <c r="E5" s="24"/>
      <c r="F5" s="24"/>
      <c r="G5" s="25"/>
      <c r="H5" s="26" t="s">
        <v>4</v>
      </c>
      <c r="I5" s="27"/>
      <c r="J5" s="27"/>
      <c r="K5" s="27"/>
      <c r="L5" s="28"/>
    </row>
    <row r="6" spans="1:13" ht="32.25" customHeight="1" thickBot="1" x14ac:dyDescent="0.3">
      <c r="A6" s="2" t="s">
        <v>1</v>
      </c>
      <c r="B6" s="15"/>
      <c r="C6" s="26" t="s">
        <v>5</v>
      </c>
      <c r="D6" s="28"/>
      <c r="E6" s="14" t="s">
        <v>6</v>
      </c>
      <c r="F6" s="26" t="s">
        <v>73</v>
      </c>
      <c r="G6" s="28"/>
      <c r="H6" s="14" t="s">
        <v>7</v>
      </c>
      <c r="I6" s="5" t="s">
        <v>8</v>
      </c>
      <c r="J6" s="29" t="s">
        <v>10</v>
      </c>
      <c r="K6" s="31"/>
      <c r="L6" s="30"/>
    </row>
    <row r="7" spans="1:13" ht="32.25" thickBot="1" x14ac:dyDescent="0.3">
      <c r="A7" s="3"/>
      <c r="B7" s="15"/>
      <c r="C7" s="29"/>
      <c r="D7" s="30"/>
      <c r="E7" s="15"/>
      <c r="F7" s="29"/>
      <c r="G7" s="30"/>
      <c r="H7" s="15"/>
      <c r="I7" s="5" t="s">
        <v>9</v>
      </c>
      <c r="J7" s="5" t="s">
        <v>11</v>
      </c>
      <c r="K7" s="23" t="s">
        <v>74</v>
      </c>
      <c r="L7" s="25"/>
    </row>
    <row r="8" spans="1:13" ht="126" customHeight="1" x14ac:dyDescent="0.25">
      <c r="A8" s="3"/>
      <c r="B8" s="15"/>
      <c r="C8" s="14" t="s">
        <v>13</v>
      </c>
      <c r="D8" s="14" t="s">
        <v>14</v>
      </c>
      <c r="E8" s="15"/>
      <c r="F8" s="14" t="s">
        <v>15</v>
      </c>
      <c r="G8" s="4" t="s">
        <v>16</v>
      </c>
      <c r="H8" s="15"/>
      <c r="I8" s="6"/>
      <c r="J8" s="5" t="s">
        <v>12</v>
      </c>
      <c r="K8" s="14" t="s">
        <v>15</v>
      </c>
      <c r="L8" s="4" t="s">
        <v>16</v>
      </c>
    </row>
    <row r="9" spans="1:13" ht="16.5" thickBot="1" x14ac:dyDescent="0.3">
      <c r="A9" s="3"/>
      <c r="B9" s="16"/>
      <c r="C9" s="16"/>
      <c r="D9" s="16"/>
      <c r="E9" s="16"/>
      <c r="F9" s="16"/>
      <c r="G9" s="5" t="s">
        <v>17</v>
      </c>
      <c r="H9" s="16"/>
      <c r="I9" s="6"/>
      <c r="J9" s="6"/>
      <c r="K9" s="16"/>
      <c r="L9" s="5" t="s">
        <v>17</v>
      </c>
    </row>
    <row r="10" spans="1:13" ht="16.5" thickBot="1" x14ac:dyDescent="0.3">
      <c r="A10" s="7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  <c r="I10" s="8">
        <v>9</v>
      </c>
      <c r="J10" s="8">
        <v>10</v>
      </c>
      <c r="K10" s="8">
        <v>11</v>
      </c>
      <c r="L10" s="8">
        <v>12</v>
      </c>
      <c r="M10" s="9"/>
    </row>
    <row r="11" spans="1:13" ht="16.5" customHeight="1" thickBot="1" x14ac:dyDescent="0.3">
      <c r="A11" s="20" t="s">
        <v>18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2"/>
      <c r="M11" s="9"/>
    </row>
    <row r="12" spans="1:13" ht="16.5" customHeight="1" thickBot="1" x14ac:dyDescent="0.3">
      <c r="A12" s="20" t="s">
        <v>19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2"/>
      <c r="M12" s="9"/>
    </row>
    <row r="13" spans="1:13" ht="45.75" customHeight="1" thickBot="1" x14ac:dyDescent="0.3">
      <c r="A13" s="20" t="s">
        <v>30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2"/>
      <c r="M13" s="9"/>
    </row>
    <row r="14" spans="1:13" ht="41.25" customHeight="1" thickBot="1" x14ac:dyDescent="0.3">
      <c r="A14" s="14"/>
      <c r="B14" s="32" t="s">
        <v>31</v>
      </c>
      <c r="C14" s="33"/>
      <c r="D14" s="34"/>
      <c r="E14" s="10" t="s">
        <v>20</v>
      </c>
      <c r="F14" s="10">
        <f t="shared" ref="F14:G17" si="0">F19</f>
        <v>3428186.95</v>
      </c>
      <c r="G14" s="12">
        <f t="shared" si="0"/>
        <v>3428186.95</v>
      </c>
      <c r="H14" s="14" t="s">
        <v>21</v>
      </c>
      <c r="I14" s="14" t="s">
        <v>21</v>
      </c>
      <c r="J14" s="14" t="s">
        <v>21</v>
      </c>
      <c r="K14" s="14" t="s">
        <v>21</v>
      </c>
      <c r="L14" s="14" t="s">
        <v>21</v>
      </c>
      <c r="M14" s="9"/>
    </row>
    <row r="15" spans="1:13" ht="78" customHeight="1" thickBot="1" x14ac:dyDescent="0.3">
      <c r="A15" s="15"/>
      <c r="B15" s="35"/>
      <c r="C15" s="36"/>
      <c r="D15" s="37"/>
      <c r="E15" s="10" t="s">
        <v>22</v>
      </c>
      <c r="F15" s="10">
        <f t="shared" si="0"/>
        <v>3428186.95</v>
      </c>
      <c r="G15" s="12">
        <f t="shared" si="0"/>
        <v>3428186.95</v>
      </c>
      <c r="H15" s="15"/>
      <c r="I15" s="15"/>
      <c r="J15" s="15"/>
      <c r="K15" s="15"/>
      <c r="L15" s="15"/>
      <c r="M15" s="9"/>
    </row>
    <row r="16" spans="1:13" ht="48" customHeight="1" thickBot="1" x14ac:dyDescent="0.3">
      <c r="A16" s="15"/>
      <c r="B16" s="35"/>
      <c r="C16" s="36"/>
      <c r="D16" s="37"/>
      <c r="E16" s="10" t="s">
        <v>23</v>
      </c>
      <c r="F16" s="10">
        <f t="shared" si="0"/>
        <v>0</v>
      </c>
      <c r="G16" s="12">
        <f t="shared" si="0"/>
        <v>0</v>
      </c>
      <c r="H16" s="15"/>
      <c r="I16" s="15"/>
      <c r="J16" s="15"/>
      <c r="K16" s="15"/>
      <c r="L16" s="15"/>
      <c r="M16" s="9"/>
    </row>
    <row r="17" spans="1:13" ht="85.5" customHeight="1" thickBot="1" x14ac:dyDescent="0.3">
      <c r="A17" s="15"/>
      <c r="B17" s="35"/>
      <c r="C17" s="36"/>
      <c r="D17" s="37"/>
      <c r="E17" s="11" t="s">
        <v>77</v>
      </c>
      <c r="F17" s="10">
        <f t="shared" si="0"/>
        <v>0</v>
      </c>
      <c r="G17" s="12">
        <f t="shared" si="0"/>
        <v>0</v>
      </c>
      <c r="H17" s="15"/>
      <c r="I17" s="15"/>
      <c r="J17" s="15"/>
      <c r="K17" s="15"/>
      <c r="L17" s="15"/>
      <c r="M17" s="9"/>
    </row>
    <row r="18" spans="1:13" ht="41.25" customHeight="1" thickBot="1" x14ac:dyDescent="0.3">
      <c r="A18" s="16"/>
      <c r="B18" s="38"/>
      <c r="C18" s="39"/>
      <c r="D18" s="40"/>
      <c r="E18" s="11" t="s">
        <v>25</v>
      </c>
      <c r="F18" s="10">
        <f>F23</f>
        <v>0</v>
      </c>
      <c r="G18" s="10"/>
      <c r="H18" s="16"/>
      <c r="I18" s="16"/>
      <c r="J18" s="16"/>
      <c r="K18" s="16"/>
      <c r="L18" s="16"/>
      <c r="M18" s="9"/>
    </row>
    <row r="19" spans="1:13" ht="41.25" customHeight="1" thickBot="1" x14ac:dyDescent="0.3">
      <c r="A19" s="14"/>
      <c r="B19" s="17" t="s">
        <v>32</v>
      </c>
      <c r="C19" s="14" t="s">
        <v>21</v>
      </c>
      <c r="D19" s="17"/>
      <c r="E19" s="10" t="s">
        <v>20</v>
      </c>
      <c r="F19" s="10">
        <f>F23+F22+F21+F20</f>
        <v>3428186.95</v>
      </c>
      <c r="G19" s="12">
        <f>G23+G22+G21+G20</f>
        <v>3428186.95</v>
      </c>
      <c r="H19" s="14" t="s">
        <v>21</v>
      </c>
      <c r="I19" s="14" t="s">
        <v>21</v>
      </c>
      <c r="J19" s="14" t="s">
        <v>21</v>
      </c>
      <c r="K19" s="14" t="s">
        <v>21</v>
      </c>
      <c r="L19" s="14" t="s">
        <v>21</v>
      </c>
      <c r="M19" s="9"/>
    </row>
    <row r="20" spans="1:13" ht="87.75" customHeight="1" thickBot="1" x14ac:dyDescent="0.3">
      <c r="A20" s="15"/>
      <c r="B20" s="18"/>
      <c r="C20" s="15"/>
      <c r="D20" s="18"/>
      <c r="E20" s="10" t="s">
        <v>22</v>
      </c>
      <c r="F20" s="10">
        <f>F25+F30+F35+F40</f>
        <v>3428186.95</v>
      </c>
      <c r="G20" s="12">
        <f>G25+G30+G35+G40</f>
        <v>3428186.95</v>
      </c>
      <c r="H20" s="15"/>
      <c r="I20" s="15"/>
      <c r="J20" s="15"/>
      <c r="K20" s="15"/>
      <c r="L20" s="15"/>
      <c r="M20" s="9"/>
    </row>
    <row r="21" spans="1:13" ht="54" customHeight="1" thickBot="1" x14ac:dyDescent="0.3">
      <c r="A21" s="15"/>
      <c r="B21" s="18"/>
      <c r="C21" s="15"/>
      <c r="D21" s="18"/>
      <c r="E21" s="10" t="s">
        <v>23</v>
      </c>
      <c r="F21" s="12">
        <f t="shared" ref="F21:G23" si="1">F26+F31+F36+F41</f>
        <v>0</v>
      </c>
      <c r="G21" s="12">
        <f t="shared" si="1"/>
        <v>0</v>
      </c>
      <c r="H21" s="15"/>
      <c r="I21" s="15"/>
      <c r="J21" s="15"/>
      <c r="K21" s="15"/>
      <c r="L21" s="15"/>
      <c r="M21" s="9"/>
    </row>
    <row r="22" spans="1:13" ht="84.75" customHeight="1" thickBot="1" x14ac:dyDescent="0.3">
      <c r="A22" s="15"/>
      <c r="B22" s="18"/>
      <c r="C22" s="15"/>
      <c r="D22" s="18"/>
      <c r="E22" s="11" t="s">
        <v>24</v>
      </c>
      <c r="F22" s="12">
        <f t="shared" si="1"/>
        <v>0</v>
      </c>
      <c r="G22" s="12">
        <f t="shared" si="1"/>
        <v>0</v>
      </c>
      <c r="H22" s="15"/>
      <c r="I22" s="15"/>
      <c r="J22" s="15"/>
      <c r="K22" s="15"/>
      <c r="L22" s="15"/>
      <c r="M22" s="9"/>
    </row>
    <row r="23" spans="1:13" ht="33.75" customHeight="1" thickBot="1" x14ac:dyDescent="0.3">
      <c r="A23" s="16"/>
      <c r="B23" s="19"/>
      <c r="C23" s="16"/>
      <c r="D23" s="19"/>
      <c r="E23" s="11" t="s">
        <v>25</v>
      </c>
      <c r="F23" s="12">
        <f t="shared" si="1"/>
        <v>0</v>
      </c>
      <c r="G23" s="12">
        <f t="shared" si="1"/>
        <v>0</v>
      </c>
      <c r="H23" s="16"/>
      <c r="I23" s="16"/>
      <c r="J23" s="16"/>
      <c r="K23" s="16"/>
      <c r="L23" s="16"/>
      <c r="M23" s="9"/>
    </row>
    <row r="24" spans="1:13" ht="35.25" customHeight="1" thickBot="1" x14ac:dyDescent="0.3">
      <c r="A24" s="14"/>
      <c r="B24" s="17" t="s">
        <v>33</v>
      </c>
      <c r="C24" s="17"/>
      <c r="D24" s="17"/>
      <c r="E24" s="10" t="s">
        <v>20</v>
      </c>
      <c r="F24" s="10">
        <f>F25+F26+F27+F28</f>
        <v>170000</v>
      </c>
      <c r="G24" s="12">
        <f>G25+G26+G27+G28</f>
        <v>170000</v>
      </c>
      <c r="H24" s="14" t="s">
        <v>50</v>
      </c>
      <c r="I24" s="14" t="s">
        <v>65</v>
      </c>
      <c r="J24" s="14">
        <v>2</v>
      </c>
      <c r="K24" s="14">
        <v>1</v>
      </c>
      <c r="L24" s="14">
        <v>2</v>
      </c>
      <c r="M24" s="9"/>
    </row>
    <row r="25" spans="1:13" ht="85.5" customHeight="1" thickBot="1" x14ac:dyDescent="0.3">
      <c r="A25" s="15"/>
      <c r="B25" s="18"/>
      <c r="C25" s="18"/>
      <c r="D25" s="18"/>
      <c r="E25" s="10" t="s">
        <v>22</v>
      </c>
      <c r="F25" s="10">
        <v>170000</v>
      </c>
      <c r="G25" s="10">
        <v>170000</v>
      </c>
      <c r="H25" s="15"/>
      <c r="I25" s="15"/>
      <c r="J25" s="15"/>
      <c r="K25" s="15"/>
      <c r="L25" s="15"/>
      <c r="M25" s="9"/>
    </row>
    <row r="26" spans="1:13" ht="54.75" customHeight="1" thickBot="1" x14ac:dyDescent="0.3">
      <c r="A26" s="15"/>
      <c r="B26" s="18"/>
      <c r="C26" s="18"/>
      <c r="D26" s="18"/>
      <c r="E26" s="10" t="s">
        <v>23</v>
      </c>
      <c r="F26" s="10"/>
      <c r="G26" s="10"/>
      <c r="H26" s="15"/>
      <c r="I26" s="15"/>
      <c r="J26" s="15"/>
      <c r="K26" s="15"/>
      <c r="L26" s="15"/>
      <c r="M26" s="9"/>
    </row>
    <row r="27" spans="1:13" ht="74.25" customHeight="1" thickBot="1" x14ac:dyDescent="0.3">
      <c r="A27" s="15"/>
      <c r="B27" s="18"/>
      <c r="C27" s="18"/>
      <c r="D27" s="18"/>
      <c r="E27" s="11" t="s">
        <v>77</v>
      </c>
      <c r="F27" s="10"/>
      <c r="G27" s="10"/>
      <c r="H27" s="15"/>
      <c r="I27" s="15"/>
      <c r="J27" s="15"/>
      <c r="K27" s="15"/>
      <c r="L27" s="15"/>
      <c r="M27" s="9"/>
    </row>
    <row r="28" spans="1:13" ht="39" customHeight="1" thickBot="1" x14ac:dyDescent="0.3">
      <c r="A28" s="16"/>
      <c r="B28" s="19"/>
      <c r="C28" s="19"/>
      <c r="D28" s="19"/>
      <c r="E28" s="11" t="s">
        <v>25</v>
      </c>
      <c r="F28" s="10"/>
      <c r="G28" s="10"/>
      <c r="H28" s="16"/>
      <c r="I28" s="16"/>
      <c r="J28" s="16"/>
      <c r="K28" s="16"/>
      <c r="L28" s="16"/>
      <c r="M28" s="9"/>
    </row>
    <row r="29" spans="1:13" ht="41.25" customHeight="1" thickBot="1" x14ac:dyDescent="0.3">
      <c r="A29" s="14"/>
      <c r="B29" s="17" t="s">
        <v>34</v>
      </c>
      <c r="C29" s="17"/>
      <c r="D29" s="17"/>
      <c r="E29" s="10" t="s">
        <v>20</v>
      </c>
      <c r="F29" s="10">
        <f>F30+F31+F32+F33</f>
        <v>520000</v>
      </c>
      <c r="G29" s="12">
        <f>G30+G31+G32+G33</f>
        <v>520000</v>
      </c>
      <c r="H29" s="17" t="s">
        <v>51</v>
      </c>
      <c r="I29" s="17" t="s">
        <v>65</v>
      </c>
      <c r="J29" s="17">
        <v>5</v>
      </c>
      <c r="K29" s="17">
        <v>5</v>
      </c>
      <c r="L29" s="17">
        <v>5</v>
      </c>
      <c r="M29" s="9"/>
    </row>
    <row r="30" spans="1:13" ht="81.75" customHeight="1" thickBot="1" x14ac:dyDescent="0.3">
      <c r="A30" s="15"/>
      <c r="B30" s="18"/>
      <c r="C30" s="18"/>
      <c r="D30" s="18"/>
      <c r="E30" s="10" t="s">
        <v>22</v>
      </c>
      <c r="F30" s="10">
        <v>520000</v>
      </c>
      <c r="G30" s="10">
        <v>520000</v>
      </c>
      <c r="H30" s="18"/>
      <c r="I30" s="18"/>
      <c r="J30" s="18"/>
      <c r="K30" s="18"/>
      <c r="L30" s="18"/>
      <c r="M30" s="9"/>
    </row>
    <row r="31" spans="1:13" ht="53.25" customHeight="1" thickBot="1" x14ac:dyDescent="0.3">
      <c r="A31" s="15"/>
      <c r="B31" s="18"/>
      <c r="C31" s="18"/>
      <c r="D31" s="18"/>
      <c r="E31" s="10" t="s">
        <v>23</v>
      </c>
      <c r="F31" s="10"/>
      <c r="G31" s="10"/>
      <c r="H31" s="18"/>
      <c r="I31" s="18"/>
      <c r="J31" s="18"/>
      <c r="K31" s="18"/>
      <c r="L31" s="18"/>
      <c r="M31" s="9"/>
    </row>
    <row r="32" spans="1:13" ht="73.5" customHeight="1" thickBot="1" x14ac:dyDescent="0.3">
      <c r="A32" s="15"/>
      <c r="B32" s="18"/>
      <c r="C32" s="18"/>
      <c r="D32" s="18"/>
      <c r="E32" s="11" t="s">
        <v>77</v>
      </c>
      <c r="F32" s="10"/>
      <c r="G32" s="10"/>
      <c r="H32" s="18"/>
      <c r="I32" s="18"/>
      <c r="J32" s="18"/>
      <c r="K32" s="18"/>
      <c r="L32" s="18"/>
      <c r="M32" s="9"/>
    </row>
    <row r="33" spans="1:13" ht="41.25" customHeight="1" thickBot="1" x14ac:dyDescent="0.3">
      <c r="A33" s="16"/>
      <c r="B33" s="19"/>
      <c r="C33" s="19"/>
      <c r="D33" s="19"/>
      <c r="E33" s="11" t="s">
        <v>25</v>
      </c>
      <c r="F33" s="10"/>
      <c r="G33" s="10"/>
      <c r="H33" s="19"/>
      <c r="I33" s="19"/>
      <c r="J33" s="19"/>
      <c r="K33" s="19"/>
      <c r="L33" s="19"/>
      <c r="M33" s="9"/>
    </row>
    <row r="34" spans="1:13" ht="41.25" customHeight="1" thickBot="1" x14ac:dyDescent="0.3">
      <c r="A34" s="14"/>
      <c r="B34" s="17" t="s">
        <v>35</v>
      </c>
      <c r="C34" s="17"/>
      <c r="D34" s="17"/>
      <c r="E34" s="10" t="s">
        <v>20</v>
      </c>
      <c r="F34" s="10">
        <f>F35+F36+F37+F38</f>
        <v>31900</v>
      </c>
      <c r="G34" s="12">
        <f>G35+G36+G37+G38</f>
        <v>31900</v>
      </c>
      <c r="H34" s="17" t="s">
        <v>52</v>
      </c>
      <c r="I34" s="17" t="s">
        <v>65</v>
      </c>
      <c r="J34" s="17">
        <v>13</v>
      </c>
      <c r="K34" s="17">
        <v>13</v>
      </c>
      <c r="L34" s="17">
        <v>13</v>
      </c>
      <c r="M34" s="9"/>
    </row>
    <row r="35" spans="1:13" ht="81.75" customHeight="1" thickBot="1" x14ac:dyDescent="0.3">
      <c r="A35" s="15"/>
      <c r="B35" s="18"/>
      <c r="C35" s="18"/>
      <c r="D35" s="18"/>
      <c r="E35" s="10" t="s">
        <v>22</v>
      </c>
      <c r="F35" s="10">
        <v>31900</v>
      </c>
      <c r="G35" s="10">
        <v>31900</v>
      </c>
      <c r="H35" s="18"/>
      <c r="I35" s="18"/>
      <c r="J35" s="18"/>
      <c r="K35" s="18"/>
      <c r="L35" s="18"/>
      <c r="M35" s="9"/>
    </row>
    <row r="36" spans="1:13" ht="53.25" customHeight="1" thickBot="1" x14ac:dyDescent="0.3">
      <c r="A36" s="15"/>
      <c r="B36" s="18"/>
      <c r="C36" s="18"/>
      <c r="D36" s="18"/>
      <c r="E36" s="10" t="s">
        <v>23</v>
      </c>
      <c r="F36" s="10"/>
      <c r="G36" s="10"/>
      <c r="H36" s="18"/>
      <c r="I36" s="18"/>
      <c r="J36" s="18"/>
      <c r="K36" s="18"/>
      <c r="L36" s="18"/>
      <c r="M36" s="9"/>
    </row>
    <row r="37" spans="1:13" ht="73.5" customHeight="1" thickBot="1" x14ac:dyDescent="0.3">
      <c r="A37" s="15"/>
      <c r="B37" s="18"/>
      <c r="C37" s="18"/>
      <c r="D37" s="18"/>
      <c r="E37" s="11" t="s">
        <v>77</v>
      </c>
      <c r="F37" s="10"/>
      <c r="G37" s="10"/>
      <c r="H37" s="18"/>
      <c r="I37" s="18"/>
      <c r="J37" s="18"/>
      <c r="K37" s="18"/>
      <c r="L37" s="18"/>
      <c r="M37" s="9"/>
    </row>
    <row r="38" spans="1:13" ht="41.25" customHeight="1" thickBot="1" x14ac:dyDescent="0.3">
      <c r="A38" s="16"/>
      <c r="B38" s="19"/>
      <c r="C38" s="19"/>
      <c r="D38" s="19"/>
      <c r="E38" s="11" t="s">
        <v>25</v>
      </c>
      <c r="F38" s="10"/>
      <c r="G38" s="10"/>
      <c r="H38" s="19"/>
      <c r="I38" s="19"/>
      <c r="J38" s="19"/>
      <c r="K38" s="19"/>
      <c r="L38" s="19"/>
      <c r="M38" s="9"/>
    </row>
    <row r="39" spans="1:13" ht="37.5" customHeight="1" thickBot="1" x14ac:dyDescent="0.3">
      <c r="A39" s="17"/>
      <c r="B39" s="17" t="s">
        <v>26</v>
      </c>
      <c r="C39" s="17"/>
      <c r="D39" s="17"/>
      <c r="E39" s="10" t="s">
        <v>20</v>
      </c>
      <c r="F39" s="10">
        <f>F40+F41+F42+F43</f>
        <v>2706286.95</v>
      </c>
      <c r="G39" s="12">
        <f>G40+G41+G42+G43</f>
        <v>2706286.95</v>
      </c>
      <c r="H39" s="17" t="s">
        <v>53</v>
      </c>
      <c r="I39" s="17" t="s">
        <v>70</v>
      </c>
      <c r="J39" s="17">
        <v>15</v>
      </c>
      <c r="K39" s="17">
        <v>2</v>
      </c>
      <c r="L39" s="17">
        <v>15</v>
      </c>
      <c r="M39" s="9"/>
    </row>
    <row r="40" spans="1:13" ht="84" customHeight="1" thickBot="1" x14ac:dyDescent="0.3">
      <c r="A40" s="18"/>
      <c r="B40" s="18"/>
      <c r="C40" s="18"/>
      <c r="D40" s="18"/>
      <c r="E40" s="10" t="s">
        <v>22</v>
      </c>
      <c r="F40" s="10">
        <v>2706286.95</v>
      </c>
      <c r="G40" s="10">
        <v>2706286.95</v>
      </c>
      <c r="H40" s="18"/>
      <c r="I40" s="18"/>
      <c r="J40" s="18"/>
      <c r="K40" s="18"/>
      <c r="L40" s="18"/>
      <c r="M40" s="9"/>
    </row>
    <row r="41" spans="1:13" ht="51.75" customHeight="1" thickBot="1" x14ac:dyDescent="0.3">
      <c r="A41" s="18"/>
      <c r="B41" s="18"/>
      <c r="C41" s="18"/>
      <c r="D41" s="18"/>
      <c r="E41" s="10" t="s">
        <v>23</v>
      </c>
      <c r="F41" s="10"/>
      <c r="G41" s="10"/>
      <c r="H41" s="18"/>
      <c r="I41" s="18"/>
      <c r="J41" s="18"/>
      <c r="K41" s="18"/>
      <c r="L41" s="18"/>
      <c r="M41" s="9"/>
    </row>
    <row r="42" spans="1:13" ht="62.25" customHeight="1" thickBot="1" x14ac:dyDescent="0.3">
      <c r="A42" s="18"/>
      <c r="B42" s="18"/>
      <c r="C42" s="18"/>
      <c r="D42" s="18"/>
      <c r="E42" s="11" t="s">
        <v>77</v>
      </c>
      <c r="F42" s="10"/>
      <c r="G42" s="10"/>
      <c r="H42" s="18"/>
      <c r="I42" s="18"/>
      <c r="J42" s="18"/>
      <c r="K42" s="18"/>
      <c r="L42" s="18"/>
      <c r="M42" s="9"/>
    </row>
    <row r="43" spans="1:13" ht="46.5" customHeight="1" thickBot="1" x14ac:dyDescent="0.3">
      <c r="A43" s="19"/>
      <c r="B43" s="19"/>
      <c r="C43" s="19"/>
      <c r="D43" s="19"/>
      <c r="E43" s="11" t="s">
        <v>25</v>
      </c>
      <c r="F43" s="10"/>
      <c r="G43" s="10"/>
      <c r="H43" s="19"/>
      <c r="I43" s="19"/>
      <c r="J43" s="19"/>
      <c r="K43" s="19"/>
      <c r="L43" s="19"/>
      <c r="M43" s="9"/>
    </row>
    <row r="44" spans="1:13" ht="41.25" customHeight="1" thickBot="1" x14ac:dyDescent="0.3">
      <c r="A44" s="14"/>
      <c r="B44" s="32" t="s">
        <v>36</v>
      </c>
      <c r="C44" s="33"/>
      <c r="D44" s="34"/>
      <c r="E44" s="10" t="s">
        <v>20</v>
      </c>
      <c r="F44" s="10">
        <f>F49</f>
        <v>234530.95</v>
      </c>
      <c r="G44" s="12">
        <f>G49</f>
        <v>233791.58</v>
      </c>
      <c r="H44" s="14" t="s">
        <v>21</v>
      </c>
      <c r="I44" s="14" t="s">
        <v>21</v>
      </c>
      <c r="J44" s="14" t="s">
        <v>21</v>
      </c>
      <c r="K44" s="14" t="s">
        <v>21</v>
      </c>
      <c r="L44" s="14" t="s">
        <v>21</v>
      </c>
      <c r="M44" s="9"/>
    </row>
    <row r="45" spans="1:13" ht="78" customHeight="1" thickBot="1" x14ac:dyDescent="0.3">
      <c r="A45" s="15"/>
      <c r="B45" s="35"/>
      <c r="C45" s="36"/>
      <c r="D45" s="37"/>
      <c r="E45" s="10" t="s">
        <v>22</v>
      </c>
      <c r="F45" s="12">
        <f>F50</f>
        <v>180578.95</v>
      </c>
      <c r="G45" s="12">
        <f t="shared" ref="G45:G48" si="2">G50</f>
        <v>179839.58</v>
      </c>
      <c r="H45" s="15"/>
      <c r="I45" s="15"/>
      <c r="J45" s="15"/>
      <c r="K45" s="15"/>
      <c r="L45" s="15"/>
      <c r="M45" s="9"/>
    </row>
    <row r="46" spans="1:13" ht="48" customHeight="1" thickBot="1" x14ac:dyDescent="0.3">
      <c r="A46" s="15"/>
      <c r="B46" s="35"/>
      <c r="C46" s="36"/>
      <c r="D46" s="37"/>
      <c r="E46" s="10" t="s">
        <v>23</v>
      </c>
      <c r="F46" s="12">
        <f>F51</f>
        <v>53952</v>
      </c>
      <c r="G46" s="12">
        <f t="shared" si="2"/>
        <v>53952</v>
      </c>
      <c r="H46" s="15"/>
      <c r="I46" s="15"/>
      <c r="J46" s="15"/>
      <c r="K46" s="15"/>
      <c r="L46" s="15"/>
      <c r="M46" s="9"/>
    </row>
    <row r="47" spans="1:13" ht="85.5" customHeight="1" thickBot="1" x14ac:dyDescent="0.3">
      <c r="A47" s="15"/>
      <c r="B47" s="35"/>
      <c r="C47" s="36"/>
      <c r="D47" s="37"/>
      <c r="E47" s="11" t="s">
        <v>77</v>
      </c>
      <c r="F47" s="12">
        <f t="shared" ref="F47:F48" si="3">F52</f>
        <v>0</v>
      </c>
      <c r="G47" s="12">
        <f t="shared" si="2"/>
        <v>0</v>
      </c>
      <c r="H47" s="15"/>
      <c r="I47" s="15"/>
      <c r="J47" s="15"/>
      <c r="K47" s="15"/>
      <c r="L47" s="15"/>
      <c r="M47" s="9"/>
    </row>
    <row r="48" spans="1:13" ht="41.25" customHeight="1" thickBot="1" x14ac:dyDescent="0.3">
      <c r="A48" s="16"/>
      <c r="B48" s="38"/>
      <c r="C48" s="39"/>
      <c r="D48" s="40"/>
      <c r="E48" s="11" t="s">
        <v>25</v>
      </c>
      <c r="F48" s="12">
        <f t="shared" si="3"/>
        <v>0</v>
      </c>
      <c r="G48" s="12">
        <f t="shared" si="2"/>
        <v>0</v>
      </c>
      <c r="H48" s="16"/>
      <c r="I48" s="16"/>
      <c r="J48" s="16"/>
      <c r="K48" s="16"/>
      <c r="L48" s="16"/>
      <c r="M48" s="9"/>
    </row>
    <row r="49" spans="1:13" ht="41.25" customHeight="1" thickBot="1" x14ac:dyDescent="0.3">
      <c r="A49" s="14"/>
      <c r="B49" s="17" t="s">
        <v>37</v>
      </c>
      <c r="C49" s="14" t="s">
        <v>21</v>
      </c>
      <c r="D49" s="17"/>
      <c r="E49" s="10" t="s">
        <v>20</v>
      </c>
      <c r="F49" s="10">
        <f>F50+F51+F52+F53</f>
        <v>234530.95</v>
      </c>
      <c r="G49" s="12">
        <f>G50+G51+G52+G53</f>
        <v>233791.58</v>
      </c>
      <c r="H49" s="14" t="s">
        <v>21</v>
      </c>
      <c r="I49" s="14" t="s">
        <v>21</v>
      </c>
      <c r="J49" s="14" t="s">
        <v>21</v>
      </c>
      <c r="K49" s="14" t="s">
        <v>21</v>
      </c>
      <c r="L49" s="14" t="s">
        <v>21</v>
      </c>
      <c r="M49" s="9"/>
    </row>
    <row r="50" spans="1:13" ht="87.75" customHeight="1" thickBot="1" x14ac:dyDescent="0.3">
      <c r="A50" s="15"/>
      <c r="B50" s="18"/>
      <c r="C50" s="15"/>
      <c r="D50" s="18"/>
      <c r="E50" s="10" t="s">
        <v>22</v>
      </c>
      <c r="F50" s="10">
        <f t="shared" ref="F50:G53" si="4">F55+F60+F65</f>
        <v>180578.95</v>
      </c>
      <c r="G50" s="12">
        <f t="shared" si="4"/>
        <v>179839.58</v>
      </c>
      <c r="H50" s="15"/>
      <c r="I50" s="15"/>
      <c r="J50" s="15"/>
      <c r="K50" s="15"/>
      <c r="L50" s="15"/>
      <c r="M50" s="9"/>
    </row>
    <row r="51" spans="1:13" ht="54" customHeight="1" thickBot="1" x14ac:dyDescent="0.3">
      <c r="A51" s="15"/>
      <c r="B51" s="18"/>
      <c r="C51" s="15"/>
      <c r="D51" s="18"/>
      <c r="E51" s="10" t="s">
        <v>23</v>
      </c>
      <c r="F51" s="10">
        <f t="shared" si="4"/>
        <v>53952</v>
      </c>
      <c r="G51" s="12">
        <f t="shared" si="4"/>
        <v>53952</v>
      </c>
      <c r="H51" s="15"/>
      <c r="I51" s="15"/>
      <c r="J51" s="15"/>
      <c r="K51" s="15"/>
      <c r="L51" s="15"/>
      <c r="M51" s="9"/>
    </row>
    <row r="52" spans="1:13" ht="84.75" customHeight="1" thickBot="1" x14ac:dyDescent="0.3">
      <c r="A52" s="15"/>
      <c r="B52" s="18"/>
      <c r="C52" s="15"/>
      <c r="D52" s="18"/>
      <c r="E52" s="11" t="s">
        <v>77</v>
      </c>
      <c r="F52" s="12">
        <f t="shared" si="4"/>
        <v>0</v>
      </c>
      <c r="G52" s="12">
        <f t="shared" si="4"/>
        <v>0</v>
      </c>
      <c r="H52" s="15"/>
      <c r="I52" s="15"/>
      <c r="J52" s="15"/>
      <c r="K52" s="15"/>
      <c r="L52" s="15"/>
      <c r="M52" s="9"/>
    </row>
    <row r="53" spans="1:13" ht="33.75" customHeight="1" thickBot="1" x14ac:dyDescent="0.3">
      <c r="A53" s="16"/>
      <c r="B53" s="19"/>
      <c r="C53" s="16"/>
      <c r="D53" s="19"/>
      <c r="E53" s="11" t="s">
        <v>25</v>
      </c>
      <c r="F53" s="12">
        <f t="shared" si="4"/>
        <v>0</v>
      </c>
      <c r="G53" s="12">
        <f t="shared" si="4"/>
        <v>0</v>
      </c>
      <c r="H53" s="16"/>
      <c r="I53" s="16"/>
      <c r="J53" s="16"/>
      <c r="K53" s="16"/>
      <c r="L53" s="16"/>
      <c r="M53" s="9"/>
    </row>
    <row r="54" spans="1:13" ht="35.25" customHeight="1" thickBot="1" x14ac:dyDescent="0.3">
      <c r="A54" s="14"/>
      <c r="B54" s="17" t="s">
        <v>76</v>
      </c>
      <c r="C54" s="17"/>
      <c r="D54" s="17"/>
      <c r="E54" s="10" t="s">
        <v>20</v>
      </c>
      <c r="F54" s="10">
        <f>F55+F56+F57+F58</f>
        <v>31578.95</v>
      </c>
      <c r="G54" s="12">
        <f>G55+G56+G57+G58</f>
        <v>31578.95</v>
      </c>
      <c r="H54" s="14" t="s">
        <v>54</v>
      </c>
      <c r="I54" s="14" t="s">
        <v>66</v>
      </c>
      <c r="J54" s="14" t="s">
        <v>67</v>
      </c>
      <c r="K54" s="14" t="s">
        <v>67</v>
      </c>
      <c r="L54" s="14" t="s">
        <v>67</v>
      </c>
      <c r="M54" s="9"/>
    </row>
    <row r="55" spans="1:13" ht="85.5" customHeight="1" thickBot="1" x14ac:dyDescent="0.3">
      <c r="A55" s="15"/>
      <c r="B55" s="18"/>
      <c r="C55" s="18"/>
      <c r="D55" s="18"/>
      <c r="E55" s="10" t="s">
        <v>22</v>
      </c>
      <c r="F55" s="10">
        <v>1578.95</v>
      </c>
      <c r="G55" s="10">
        <v>1578.95</v>
      </c>
      <c r="H55" s="15"/>
      <c r="I55" s="15"/>
      <c r="J55" s="15"/>
      <c r="K55" s="15"/>
      <c r="L55" s="15"/>
      <c r="M55" s="9"/>
    </row>
    <row r="56" spans="1:13" ht="54.75" customHeight="1" thickBot="1" x14ac:dyDescent="0.3">
      <c r="A56" s="15"/>
      <c r="B56" s="18"/>
      <c r="C56" s="18"/>
      <c r="D56" s="18"/>
      <c r="E56" s="10" t="s">
        <v>23</v>
      </c>
      <c r="F56" s="10">
        <v>30000</v>
      </c>
      <c r="G56" s="10">
        <v>30000</v>
      </c>
      <c r="H56" s="15"/>
      <c r="I56" s="15"/>
      <c r="J56" s="15"/>
      <c r="K56" s="15"/>
      <c r="L56" s="15"/>
      <c r="M56" s="9"/>
    </row>
    <row r="57" spans="1:13" ht="74.25" customHeight="1" thickBot="1" x14ac:dyDescent="0.3">
      <c r="A57" s="15"/>
      <c r="B57" s="18"/>
      <c r="C57" s="18"/>
      <c r="D57" s="18"/>
      <c r="E57" s="11" t="s">
        <v>78</v>
      </c>
      <c r="F57" s="10"/>
      <c r="G57" s="10"/>
      <c r="H57" s="15"/>
      <c r="I57" s="15"/>
      <c r="J57" s="15"/>
      <c r="K57" s="15"/>
      <c r="L57" s="15"/>
      <c r="M57" s="9"/>
    </row>
    <row r="58" spans="1:13" ht="39" customHeight="1" thickBot="1" x14ac:dyDescent="0.3">
      <c r="A58" s="16"/>
      <c r="B58" s="19"/>
      <c r="C58" s="19"/>
      <c r="D58" s="19"/>
      <c r="E58" s="11" t="s">
        <v>25</v>
      </c>
      <c r="F58" s="10"/>
      <c r="G58" s="10"/>
      <c r="H58" s="16"/>
      <c r="I58" s="16"/>
      <c r="J58" s="16"/>
      <c r="K58" s="16"/>
      <c r="L58" s="16"/>
      <c r="M58" s="9"/>
    </row>
    <row r="59" spans="1:13" ht="41.25" customHeight="1" thickBot="1" x14ac:dyDescent="0.3">
      <c r="A59" s="14"/>
      <c r="B59" s="17" t="s">
        <v>38</v>
      </c>
      <c r="C59" s="17"/>
      <c r="D59" s="17"/>
      <c r="E59" s="10" t="s">
        <v>20</v>
      </c>
      <c r="F59" s="10">
        <f>F60+F61+F62+F63</f>
        <v>25952</v>
      </c>
      <c r="G59" s="12">
        <f>G60+G61+G62+G63</f>
        <v>25212.63</v>
      </c>
      <c r="H59" s="17" t="s">
        <v>55</v>
      </c>
      <c r="I59" s="17" t="s">
        <v>68</v>
      </c>
      <c r="J59" s="17">
        <v>14</v>
      </c>
      <c r="K59" s="17">
        <v>19</v>
      </c>
      <c r="L59" s="17">
        <v>14</v>
      </c>
      <c r="M59" s="9"/>
    </row>
    <row r="60" spans="1:13" ht="81.75" customHeight="1" thickBot="1" x14ac:dyDescent="0.3">
      <c r="A60" s="15"/>
      <c r="B60" s="18"/>
      <c r="C60" s="18"/>
      <c r="D60" s="18"/>
      <c r="E60" s="10" t="s">
        <v>22</v>
      </c>
      <c r="F60" s="10">
        <v>2000</v>
      </c>
      <c r="G60" s="10">
        <v>1260.6300000000001</v>
      </c>
      <c r="H60" s="18"/>
      <c r="I60" s="18"/>
      <c r="J60" s="18"/>
      <c r="K60" s="18"/>
      <c r="L60" s="18"/>
      <c r="M60" s="9"/>
    </row>
    <row r="61" spans="1:13" ht="53.25" customHeight="1" thickBot="1" x14ac:dyDescent="0.3">
      <c r="A61" s="15"/>
      <c r="B61" s="18"/>
      <c r="C61" s="18"/>
      <c r="D61" s="18"/>
      <c r="E61" s="10" t="s">
        <v>23</v>
      </c>
      <c r="F61" s="10">
        <v>23952</v>
      </c>
      <c r="G61" s="10">
        <v>23952</v>
      </c>
      <c r="H61" s="18"/>
      <c r="I61" s="18"/>
      <c r="J61" s="18"/>
      <c r="K61" s="18"/>
      <c r="L61" s="18"/>
      <c r="M61" s="9"/>
    </row>
    <row r="62" spans="1:13" ht="73.5" customHeight="1" thickBot="1" x14ac:dyDescent="0.3">
      <c r="A62" s="15"/>
      <c r="B62" s="18"/>
      <c r="C62" s="18"/>
      <c r="D62" s="18"/>
      <c r="E62" s="11" t="s">
        <v>77</v>
      </c>
      <c r="F62" s="10"/>
      <c r="G62" s="10"/>
      <c r="H62" s="18"/>
      <c r="I62" s="18"/>
      <c r="J62" s="18"/>
      <c r="K62" s="18"/>
      <c r="L62" s="18"/>
      <c r="M62" s="9"/>
    </row>
    <row r="63" spans="1:13" ht="166.5" customHeight="1" thickBot="1" x14ac:dyDescent="0.3">
      <c r="A63" s="16"/>
      <c r="B63" s="19"/>
      <c r="C63" s="19"/>
      <c r="D63" s="19"/>
      <c r="E63" s="11" t="s">
        <v>25</v>
      </c>
      <c r="F63" s="10"/>
      <c r="G63" s="10"/>
      <c r="H63" s="19"/>
      <c r="I63" s="19"/>
      <c r="J63" s="19"/>
      <c r="K63" s="19"/>
      <c r="L63" s="19"/>
      <c r="M63" s="9"/>
    </row>
    <row r="64" spans="1:13" ht="41.25" customHeight="1" thickBot="1" x14ac:dyDescent="0.3">
      <c r="A64" s="14"/>
      <c r="B64" s="17" t="s">
        <v>39</v>
      </c>
      <c r="C64" s="17"/>
      <c r="D64" s="17"/>
      <c r="E64" s="10" t="s">
        <v>20</v>
      </c>
      <c r="F64" s="10">
        <f>F65+F66+F67+F68</f>
        <v>177000</v>
      </c>
      <c r="G64" s="12">
        <f>G65+G66+G67+G68</f>
        <v>177000</v>
      </c>
      <c r="H64" s="17" t="s">
        <v>56</v>
      </c>
      <c r="I64" s="17" t="s">
        <v>68</v>
      </c>
      <c r="J64" s="17">
        <v>2</v>
      </c>
      <c r="K64" s="17">
        <v>3</v>
      </c>
      <c r="L64" s="17">
        <v>2</v>
      </c>
      <c r="M64" s="9"/>
    </row>
    <row r="65" spans="1:13" ht="81.75" customHeight="1" thickBot="1" x14ac:dyDescent="0.3">
      <c r="A65" s="15"/>
      <c r="B65" s="18"/>
      <c r="C65" s="18"/>
      <c r="D65" s="18"/>
      <c r="E65" s="10" t="s">
        <v>22</v>
      </c>
      <c r="F65" s="10">
        <v>177000</v>
      </c>
      <c r="G65" s="10">
        <v>177000</v>
      </c>
      <c r="H65" s="18"/>
      <c r="I65" s="18"/>
      <c r="J65" s="18"/>
      <c r="K65" s="18"/>
      <c r="L65" s="18"/>
      <c r="M65" s="9"/>
    </row>
    <row r="66" spans="1:13" ht="53.25" customHeight="1" thickBot="1" x14ac:dyDescent="0.3">
      <c r="A66" s="15"/>
      <c r="B66" s="18"/>
      <c r="C66" s="18"/>
      <c r="D66" s="18"/>
      <c r="E66" s="10" t="s">
        <v>23</v>
      </c>
      <c r="F66" s="10"/>
      <c r="G66" s="10"/>
      <c r="H66" s="18"/>
      <c r="I66" s="18"/>
      <c r="J66" s="18"/>
      <c r="K66" s="18"/>
      <c r="L66" s="18"/>
      <c r="M66" s="9"/>
    </row>
    <row r="67" spans="1:13" ht="73.5" customHeight="1" thickBot="1" x14ac:dyDescent="0.3">
      <c r="A67" s="15"/>
      <c r="B67" s="18"/>
      <c r="C67" s="18"/>
      <c r="D67" s="18"/>
      <c r="E67" s="11" t="s">
        <v>77</v>
      </c>
      <c r="F67" s="10"/>
      <c r="G67" s="10"/>
      <c r="H67" s="18"/>
      <c r="I67" s="18"/>
      <c r="J67" s="18"/>
      <c r="K67" s="18"/>
      <c r="L67" s="18"/>
      <c r="M67" s="9"/>
    </row>
    <row r="68" spans="1:13" ht="41.25" customHeight="1" thickBot="1" x14ac:dyDescent="0.3">
      <c r="A68" s="16"/>
      <c r="B68" s="19"/>
      <c r="C68" s="19"/>
      <c r="D68" s="19"/>
      <c r="E68" s="11" t="s">
        <v>25</v>
      </c>
      <c r="F68" s="10"/>
      <c r="G68" s="10"/>
      <c r="H68" s="19"/>
      <c r="I68" s="19"/>
      <c r="J68" s="19"/>
      <c r="K68" s="19"/>
      <c r="L68" s="19"/>
      <c r="M68" s="9"/>
    </row>
    <row r="69" spans="1:13" ht="41.25" customHeight="1" thickBot="1" x14ac:dyDescent="0.3">
      <c r="A69" s="14"/>
      <c r="B69" s="32" t="s">
        <v>41</v>
      </c>
      <c r="C69" s="33"/>
      <c r="D69" s="34"/>
      <c r="E69" s="10" t="s">
        <v>20</v>
      </c>
      <c r="F69" s="10">
        <f>F74</f>
        <v>4406754.29</v>
      </c>
      <c r="G69" s="12">
        <f>G74</f>
        <v>4165531.26</v>
      </c>
      <c r="H69" s="14" t="s">
        <v>21</v>
      </c>
      <c r="I69" s="14" t="s">
        <v>21</v>
      </c>
      <c r="J69" s="14" t="s">
        <v>21</v>
      </c>
      <c r="K69" s="14" t="s">
        <v>21</v>
      </c>
      <c r="L69" s="14" t="s">
        <v>21</v>
      </c>
      <c r="M69" s="9"/>
    </row>
    <row r="70" spans="1:13" ht="78" customHeight="1" thickBot="1" x14ac:dyDescent="0.3">
      <c r="A70" s="15"/>
      <c r="B70" s="35"/>
      <c r="C70" s="36"/>
      <c r="D70" s="37"/>
      <c r="E70" s="10" t="s">
        <v>22</v>
      </c>
      <c r="F70" s="12">
        <f t="shared" ref="F70:G70" si="5">F75</f>
        <v>222464</v>
      </c>
      <c r="G70" s="12">
        <f t="shared" si="5"/>
        <v>185992.63</v>
      </c>
      <c r="H70" s="15"/>
      <c r="I70" s="15"/>
      <c r="J70" s="15"/>
      <c r="K70" s="15"/>
      <c r="L70" s="15"/>
      <c r="M70" s="9"/>
    </row>
    <row r="71" spans="1:13" ht="48" customHeight="1" thickBot="1" x14ac:dyDescent="0.3">
      <c r="A71" s="15"/>
      <c r="B71" s="35"/>
      <c r="C71" s="36"/>
      <c r="D71" s="37"/>
      <c r="E71" s="10" t="s">
        <v>23</v>
      </c>
      <c r="F71" s="12">
        <f t="shared" ref="F71:G71" si="6">F76</f>
        <v>4184290.29</v>
      </c>
      <c r="G71" s="12">
        <f t="shared" si="6"/>
        <v>3979538.63</v>
      </c>
      <c r="H71" s="15"/>
      <c r="I71" s="15"/>
      <c r="J71" s="15"/>
      <c r="K71" s="15"/>
      <c r="L71" s="15"/>
      <c r="M71" s="9"/>
    </row>
    <row r="72" spans="1:13" ht="85.5" customHeight="1" thickBot="1" x14ac:dyDescent="0.3">
      <c r="A72" s="15"/>
      <c r="B72" s="35"/>
      <c r="C72" s="36"/>
      <c r="D72" s="37"/>
      <c r="E72" s="11" t="s">
        <v>77</v>
      </c>
      <c r="F72" s="12">
        <f t="shared" ref="F72:G72" si="7">F77</f>
        <v>0</v>
      </c>
      <c r="G72" s="12">
        <f t="shared" si="7"/>
        <v>0</v>
      </c>
      <c r="H72" s="15"/>
      <c r="I72" s="15"/>
      <c r="J72" s="15"/>
      <c r="K72" s="15"/>
      <c r="L72" s="15"/>
      <c r="M72" s="9"/>
    </row>
    <row r="73" spans="1:13" ht="41.25" customHeight="1" thickBot="1" x14ac:dyDescent="0.3">
      <c r="A73" s="16"/>
      <c r="B73" s="38"/>
      <c r="C73" s="39"/>
      <c r="D73" s="40"/>
      <c r="E73" s="11" t="s">
        <v>25</v>
      </c>
      <c r="F73" s="12">
        <f t="shared" ref="F73:G73" si="8">F78</f>
        <v>0</v>
      </c>
      <c r="G73" s="12">
        <f t="shared" si="8"/>
        <v>0</v>
      </c>
      <c r="H73" s="16"/>
      <c r="I73" s="16"/>
      <c r="J73" s="16"/>
      <c r="K73" s="16"/>
      <c r="L73" s="16"/>
      <c r="M73" s="9"/>
    </row>
    <row r="74" spans="1:13" ht="41.25" customHeight="1" thickBot="1" x14ac:dyDescent="0.3">
      <c r="A74" s="14"/>
      <c r="B74" s="17" t="s">
        <v>40</v>
      </c>
      <c r="C74" s="14" t="s">
        <v>21</v>
      </c>
      <c r="D74" s="17"/>
      <c r="E74" s="10" t="s">
        <v>20</v>
      </c>
      <c r="F74" s="10">
        <f>F75+F76+F77+F78</f>
        <v>4406754.29</v>
      </c>
      <c r="G74" s="12">
        <f>G75+G76+G77+G78</f>
        <v>4165531.26</v>
      </c>
      <c r="H74" s="14" t="s">
        <v>21</v>
      </c>
      <c r="I74" s="14" t="s">
        <v>21</v>
      </c>
      <c r="J74" s="14" t="s">
        <v>21</v>
      </c>
      <c r="K74" s="14" t="s">
        <v>21</v>
      </c>
      <c r="L74" s="14" t="s">
        <v>21</v>
      </c>
      <c r="M74" s="9"/>
    </row>
    <row r="75" spans="1:13" ht="87.75" customHeight="1" thickBot="1" x14ac:dyDescent="0.3">
      <c r="A75" s="15"/>
      <c r="B75" s="18"/>
      <c r="C75" s="15"/>
      <c r="D75" s="18"/>
      <c r="E75" s="10" t="s">
        <v>22</v>
      </c>
      <c r="F75" s="10">
        <f>F80+F85+F90+F95+F100+F105+F110+F115</f>
        <v>222464</v>
      </c>
      <c r="G75" s="12">
        <f>G80+G85+G90+G95+G100+G105+G110+G115</f>
        <v>185992.63</v>
      </c>
      <c r="H75" s="15"/>
      <c r="I75" s="15"/>
      <c r="J75" s="15"/>
      <c r="K75" s="15"/>
      <c r="L75" s="15"/>
      <c r="M75" s="9"/>
    </row>
    <row r="76" spans="1:13" ht="54" customHeight="1" thickBot="1" x14ac:dyDescent="0.3">
      <c r="A76" s="15"/>
      <c r="B76" s="18"/>
      <c r="C76" s="15"/>
      <c r="D76" s="18"/>
      <c r="E76" s="10" t="s">
        <v>23</v>
      </c>
      <c r="F76" s="12">
        <f t="shared" ref="F76:G78" si="9">F81+F86+F91+F96+F101+F106+F111+F116</f>
        <v>4184290.29</v>
      </c>
      <c r="G76" s="12">
        <f t="shared" si="9"/>
        <v>3979538.63</v>
      </c>
      <c r="H76" s="15"/>
      <c r="I76" s="15"/>
      <c r="J76" s="15"/>
      <c r="K76" s="15"/>
      <c r="L76" s="15"/>
      <c r="M76" s="9"/>
    </row>
    <row r="77" spans="1:13" ht="84.75" customHeight="1" thickBot="1" x14ac:dyDescent="0.3">
      <c r="A77" s="15"/>
      <c r="B77" s="18"/>
      <c r="C77" s="15"/>
      <c r="D77" s="18"/>
      <c r="E77" s="11" t="s">
        <v>77</v>
      </c>
      <c r="F77" s="12">
        <f t="shared" si="9"/>
        <v>0</v>
      </c>
      <c r="G77" s="12">
        <f t="shared" si="9"/>
        <v>0</v>
      </c>
      <c r="H77" s="15"/>
      <c r="I77" s="15"/>
      <c r="J77" s="15"/>
      <c r="K77" s="15"/>
      <c r="L77" s="15"/>
      <c r="M77" s="9"/>
    </row>
    <row r="78" spans="1:13" ht="33.75" customHeight="1" thickBot="1" x14ac:dyDescent="0.3">
      <c r="A78" s="16"/>
      <c r="B78" s="19"/>
      <c r="C78" s="16"/>
      <c r="D78" s="19"/>
      <c r="E78" s="11" t="s">
        <v>25</v>
      </c>
      <c r="F78" s="12">
        <f t="shared" si="9"/>
        <v>0</v>
      </c>
      <c r="G78" s="12">
        <f t="shared" si="9"/>
        <v>0</v>
      </c>
      <c r="H78" s="16"/>
      <c r="I78" s="16"/>
      <c r="J78" s="16"/>
      <c r="K78" s="16"/>
      <c r="L78" s="16"/>
      <c r="M78" s="9"/>
    </row>
    <row r="79" spans="1:13" ht="35.25" customHeight="1" thickBot="1" x14ac:dyDescent="0.3">
      <c r="A79" s="14"/>
      <c r="B79" s="17" t="s">
        <v>42</v>
      </c>
      <c r="C79" s="17"/>
      <c r="D79" s="17"/>
      <c r="E79" s="10" t="s">
        <v>20</v>
      </c>
      <c r="F79" s="10">
        <f>F80+F81+F82+F83</f>
        <v>778375.29</v>
      </c>
      <c r="G79" s="12">
        <f>G80+G81+G82+G83</f>
        <v>772182.2</v>
      </c>
      <c r="H79" s="14" t="s">
        <v>57</v>
      </c>
      <c r="I79" s="14" t="s">
        <v>69</v>
      </c>
      <c r="J79" s="14">
        <v>0.3</v>
      </c>
      <c r="K79" s="14">
        <v>0.33</v>
      </c>
      <c r="L79" s="14">
        <v>0.3</v>
      </c>
      <c r="M79" s="9"/>
    </row>
    <row r="80" spans="1:13" ht="85.5" customHeight="1" thickBot="1" x14ac:dyDescent="0.3">
      <c r="A80" s="15"/>
      <c r="B80" s="18"/>
      <c r="C80" s="18"/>
      <c r="D80" s="18"/>
      <c r="E80" s="10" t="s">
        <v>22</v>
      </c>
      <c r="F80" s="10">
        <v>2000</v>
      </c>
      <c r="G80" s="10">
        <v>1697.26</v>
      </c>
      <c r="H80" s="15"/>
      <c r="I80" s="15"/>
      <c r="J80" s="15"/>
      <c r="K80" s="15"/>
      <c r="L80" s="15"/>
      <c r="M80" s="9"/>
    </row>
    <row r="81" spans="1:13" ht="54.75" customHeight="1" thickBot="1" x14ac:dyDescent="0.3">
      <c r="A81" s="15"/>
      <c r="B81" s="18"/>
      <c r="C81" s="18"/>
      <c r="D81" s="18"/>
      <c r="E81" s="10" t="s">
        <v>23</v>
      </c>
      <c r="F81" s="10">
        <v>776375.29</v>
      </c>
      <c r="G81" s="10">
        <v>770484.94</v>
      </c>
      <c r="H81" s="15"/>
      <c r="I81" s="15"/>
      <c r="J81" s="15"/>
      <c r="K81" s="15"/>
      <c r="L81" s="15"/>
      <c r="M81" s="9"/>
    </row>
    <row r="82" spans="1:13" ht="74.25" customHeight="1" thickBot="1" x14ac:dyDescent="0.3">
      <c r="A82" s="15"/>
      <c r="B82" s="18"/>
      <c r="C82" s="18"/>
      <c r="D82" s="18"/>
      <c r="E82" s="11" t="s">
        <v>77</v>
      </c>
      <c r="F82" s="10"/>
      <c r="G82" s="10"/>
      <c r="H82" s="15"/>
      <c r="I82" s="15"/>
      <c r="J82" s="15"/>
      <c r="K82" s="15"/>
      <c r="L82" s="15"/>
      <c r="M82" s="9"/>
    </row>
    <row r="83" spans="1:13" ht="39" customHeight="1" thickBot="1" x14ac:dyDescent="0.3">
      <c r="A83" s="16"/>
      <c r="B83" s="19"/>
      <c r="C83" s="19"/>
      <c r="D83" s="19"/>
      <c r="E83" s="11" t="s">
        <v>25</v>
      </c>
      <c r="F83" s="10"/>
      <c r="G83" s="10"/>
      <c r="H83" s="16"/>
      <c r="I83" s="16"/>
      <c r="J83" s="16"/>
      <c r="K83" s="16"/>
      <c r="L83" s="16"/>
      <c r="M83" s="9"/>
    </row>
    <row r="84" spans="1:13" ht="41.25" customHeight="1" thickBot="1" x14ac:dyDescent="0.3">
      <c r="A84" s="14"/>
      <c r="B84" s="17" t="s">
        <v>43</v>
      </c>
      <c r="C84" s="17"/>
      <c r="D84" s="17"/>
      <c r="E84" s="10" t="s">
        <v>20</v>
      </c>
      <c r="F84" s="10">
        <f>F85+F86+F87+F88</f>
        <v>20000</v>
      </c>
      <c r="G84" s="12">
        <f>G85+G86+G87+G88</f>
        <v>20000</v>
      </c>
      <c r="H84" s="17" t="s">
        <v>58</v>
      </c>
      <c r="I84" s="17" t="s">
        <v>69</v>
      </c>
      <c r="J84" s="17">
        <v>1.6850000000000001</v>
      </c>
      <c r="K84" s="17">
        <v>0.52800000000000002</v>
      </c>
      <c r="L84" s="17">
        <v>1.6850000000000001</v>
      </c>
      <c r="M84" s="9"/>
    </row>
    <row r="85" spans="1:13" ht="81.75" customHeight="1" thickBot="1" x14ac:dyDescent="0.3">
      <c r="A85" s="15"/>
      <c r="B85" s="18"/>
      <c r="C85" s="18"/>
      <c r="D85" s="18"/>
      <c r="E85" s="10" t="s">
        <v>22</v>
      </c>
      <c r="F85" s="10">
        <v>20000</v>
      </c>
      <c r="G85" s="10">
        <v>20000</v>
      </c>
      <c r="H85" s="18"/>
      <c r="I85" s="18"/>
      <c r="J85" s="18"/>
      <c r="K85" s="18"/>
      <c r="L85" s="18"/>
      <c r="M85" s="9"/>
    </row>
    <row r="86" spans="1:13" ht="53.25" customHeight="1" thickBot="1" x14ac:dyDescent="0.3">
      <c r="A86" s="15"/>
      <c r="B86" s="18"/>
      <c r="C86" s="18"/>
      <c r="D86" s="18"/>
      <c r="E86" s="10" t="s">
        <v>23</v>
      </c>
      <c r="F86" s="10"/>
      <c r="G86" s="10"/>
      <c r="H86" s="18"/>
      <c r="I86" s="18"/>
      <c r="J86" s="18"/>
      <c r="K86" s="18"/>
      <c r="L86" s="18"/>
      <c r="M86" s="9"/>
    </row>
    <row r="87" spans="1:13" ht="73.5" customHeight="1" thickBot="1" x14ac:dyDescent="0.3">
      <c r="A87" s="15"/>
      <c r="B87" s="18"/>
      <c r="C87" s="18"/>
      <c r="D87" s="18"/>
      <c r="E87" s="11" t="s">
        <v>77</v>
      </c>
      <c r="F87" s="10"/>
      <c r="G87" s="10"/>
      <c r="H87" s="18"/>
      <c r="I87" s="18"/>
      <c r="J87" s="18"/>
      <c r="K87" s="18"/>
      <c r="L87" s="18"/>
      <c r="M87" s="9"/>
    </row>
    <row r="88" spans="1:13" ht="41.25" customHeight="1" thickBot="1" x14ac:dyDescent="0.3">
      <c r="A88" s="16"/>
      <c r="B88" s="19"/>
      <c r="C88" s="19"/>
      <c r="D88" s="19"/>
      <c r="E88" s="11" t="s">
        <v>25</v>
      </c>
      <c r="F88" s="10"/>
      <c r="G88" s="10"/>
      <c r="H88" s="19"/>
      <c r="I88" s="19"/>
      <c r="J88" s="19"/>
      <c r="K88" s="19"/>
      <c r="L88" s="19"/>
      <c r="M88" s="9"/>
    </row>
    <row r="89" spans="1:13" ht="41.25" customHeight="1" thickBot="1" x14ac:dyDescent="0.3">
      <c r="A89" s="14"/>
      <c r="B89" s="17" t="s">
        <v>44</v>
      </c>
      <c r="C89" s="17"/>
      <c r="D89" s="17"/>
      <c r="E89" s="10" t="s">
        <v>20</v>
      </c>
      <c r="F89" s="10">
        <f>F90+F91+F92+F93</f>
        <v>30000</v>
      </c>
      <c r="G89" s="12">
        <f>G90+G91+G92+G93</f>
        <v>30000</v>
      </c>
      <c r="H89" s="17" t="s">
        <v>59</v>
      </c>
      <c r="I89" s="17" t="s">
        <v>69</v>
      </c>
      <c r="J89" s="17">
        <v>1.7</v>
      </c>
      <c r="K89" s="17">
        <v>1.1000000000000001</v>
      </c>
      <c r="L89" s="17">
        <v>1.7</v>
      </c>
      <c r="M89" s="9"/>
    </row>
    <row r="90" spans="1:13" ht="81.75" customHeight="1" thickBot="1" x14ac:dyDescent="0.3">
      <c r="A90" s="15"/>
      <c r="B90" s="18"/>
      <c r="C90" s="18"/>
      <c r="D90" s="18"/>
      <c r="E90" s="10" t="s">
        <v>22</v>
      </c>
      <c r="F90" s="10">
        <v>30000</v>
      </c>
      <c r="G90" s="10">
        <v>30000</v>
      </c>
      <c r="H90" s="18"/>
      <c r="I90" s="18"/>
      <c r="J90" s="18"/>
      <c r="K90" s="18"/>
      <c r="L90" s="18"/>
      <c r="M90" s="9"/>
    </row>
    <row r="91" spans="1:13" ht="53.25" customHeight="1" thickBot="1" x14ac:dyDescent="0.3">
      <c r="A91" s="15"/>
      <c r="B91" s="18"/>
      <c r="C91" s="18"/>
      <c r="D91" s="18"/>
      <c r="E91" s="10" t="s">
        <v>23</v>
      </c>
      <c r="F91" s="10"/>
      <c r="G91" s="10"/>
      <c r="H91" s="18"/>
      <c r="I91" s="18"/>
      <c r="J91" s="18"/>
      <c r="K91" s="18"/>
      <c r="L91" s="18"/>
      <c r="M91" s="9"/>
    </row>
    <row r="92" spans="1:13" ht="73.5" customHeight="1" thickBot="1" x14ac:dyDescent="0.3">
      <c r="A92" s="15"/>
      <c r="B92" s="18"/>
      <c r="C92" s="18"/>
      <c r="D92" s="18"/>
      <c r="E92" s="11" t="s">
        <v>77</v>
      </c>
      <c r="F92" s="10"/>
      <c r="G92" s="10"/>
      <c r="H92" s="18"/>
      <c r="I92" s="18"/>
      <c r="J92" s="18"/>
      <c r="K92" s="18"/>
      <c r="L92" s="18"/>
      <c r="M92" s="9"/>
    </row>
    <row r="93" spans="1:13" ht="41.25" customHeight="1" thickBot="1" x14ac:dyDescent="0.3">
      <c r="A93" s="16"/>
      <c r="B93" s="19"/>
      <c r="C93" s="19"/>
      <c r="D93" s="19"/>
      <c r="E93" s="11" t="s">
        <v>25</v>
      </c>
      <c r="F93" s="10"/>
      <c r="G93" s="10"/>
      <c r="H93" s="19"/>
      <c r="I93" s="19"/>
      <c r="J93" s="19"/>
      <c r="K93" s="19"/>
      <c r="L93" s="19"/>
      <c r="M93" s="9"/>
    </row>
    <row r="94" spans="1:13" ht="41.25" customHeight="1" thickBot="1" x14ac:dyDescent="0.3">
      <c r="A94" s="14"/>
      <c r="B94" s="17" t="s">
        <v>45</v>
      </c>
      <c r="C94" s="17"/>
      <c r="D94" s="17"/>
      <c r="E94" s="10" t="s">
        <v>20</v>
      </c>
      <c r="F94" s="10">
        <f>F95+F96+F97+F98</f>
        <v>2913304</v>
      </c>
      <c r="G94" s="12">
        <f>G95+G96+G97+G98</f>
        <v>2681055.37</v>
      </c>
      <c r="H94" s="17" t="s">
        <v>60</v>
      </c>
      <c r="I94" s="17" t="s">
        <v>70</v>
      </c>
      <c r="J94" s="17">
        <v>0</v>
      </c>
      <c r="K94" s="17">
        <v>0</v>
      </c>
      <c r="L94" s="17">
        <v>0</v>
      </c>
      <c r="M94" s="9"/>
    </row>
    <row r="95" spans="1:13" ht="81.75" customHeight="1" thickBot="1" x14ac:dyDescent="0.3">
      <c r="A95" s="15"/>
      <c r="B95" s="18"/>
      <c r="C95" s="18"/>
      <c r="D95" s="18"/>
      <c r="E95" s="10" t="s">
        <v>22</v>
      </c>
      <c r="F95" s="10">
        <v>170464</v>
      </c>
      <c r="G95" s="10">
        <v>134295.37</v>
      </c>
      <c r="H95" s="18"/>
      <c r="I95" s="18"/>
      <c r="J95" s="18"/>
      <c r="K95" s="18"/>
      <c r="L95" s="18"/>
      <c r="M95" s="9"/>
    </row>
    <row r="96" spans="1:13" ht="53.25" customHeight="1" thickBot="1" x14ac:dyDescent="0.3">
      <c r="A96" s="15"/>
      <c r="B96" s="18"/>
      <c r="C96" s="18"/>
      <c r="D96" s="18"/>
      <c r="E96" s="10" t="s">
        <v>23</v>
      </c>
      <c r="F96" s="10">
        <v>2742840</v>
      </c>
      <c r="G96" s="10">
        <v>2546760</v>
      </c>
      <c r="H96" s="18"/>
      <c r="I96" s="18"/>
      <c r="J96" s="18"/>
      <c r="K96" s="18"/>
      <c r="L96" s="18"/>
      <c r="M96" s="9"/>
    </row>
    <row r="97" spans="1:13" ht="73.5" customHeight="1" thickBot="1" x14ac:dyDescent="0.3">
      <c r="A97" s="15"/>
      <c r="B97" s="18"/>
      <c r="C97" s="18"/>
      <c r="D97" s="18"/>
      <c r="E97" s="11" t="s">
        <v>77</v>
      </c>
      <c r="F97" s="10"/>
      <c r="G97" s="10"/>
      <c r="H97" s="18"/>
      <c r="I97" s="18"/>
      <c r="J97" s="18"/>
      <c r="K97" s="18"/>
      <c r="L97" s="18"/>
      <c r="M97" s="9"/>
    </row>
    <row r="98" spans="1:13" ht="41.25" customHeight="1" thickBot="1" x14ac:dyDescent="0.3">
      <c r="A98" s="16"/>
      <c r="B98" s="19"/>
      <c r="C98" s="19"/>
      <c r="D98" s="19"/>
      <c r="E98" s="11" t="s">
        <v>25</v>
      </c>
      <c r="F98" s="10"/>
      <c r="G98" s="10"/>
      <c r="H98" s="19"/>
      <c r="I98" s="19"/>
      <c r="J98" s="19"/>
      <c r="K98" s="19"/>
      <c r="L98" s="19"/>
      <c r="M98" s="9"/>
    </row>
    <row r="99" spans="1:13" ht="41.25" customHeight="1" thickBot="1" x14ac:dyDescent="0.3">
      <c r="A99" s="14"/>
      <c r="B99" s="17" t="s">
        <v>46</v>
      </c>
      <c r="C99" s="17"/>
      <c r="D99" s="17"/>
      <c r="E99" s="10" t="s">
        <v>20</v>
      </c>
      <c r="F99" s="10">
        <f>F100+F101+F102+F103</f>
        <v>0</v>
      </c>
      <c r="G99" s="12">
        <f>G100+G101+G102+G103</f>
        <v>0</v>
      </c>
      <c r="H99" s="17" t="s">
        <v>61</v>
      </c>
      <c r="I99" s="17" t="s">
        <v>71</v>
      </c>
      <c r="J99" s="17">
        <v>700</v>
      </c>
      <c r="K99" s="17">
        <v>700</v>
      </c>
      <c r="L99" s="17">
        <v>700</v>
      </c>
      <c r="M99" s="9"/>
    </row>
    <row r="100" spans="1:13" ht="81.75" customHeight="1" thickBot="1" x14ac:dyDescent="0.3">
      <c r="A100" s="15"/>
      <c r="B100" s="18"/>
      <c r="C100" s="18"/>
      <c r="D100" s="18"/>
      <c r="E100" s="10" t="s">
        <v>22</v>
      </c>
      <c r="F100" s="10"/>
      <c r="G100" s="10"/>
      <c r="H100" s="18"/>
      <c r="I100" s="18"/>
      <c r="J100" s="18"/>
      <c r="K100" s="18"/>
      <c r="L100" s="18"/>
      <c r="M100" s="9"/>
    </row>
    <row r="101" spans="1:13" ht="53.25" customHeight="1" thickBot="1" x14ac:dyDescent="0.3">
      <c r="A101" s="15"/>
      <c r="B101" s="18"/>
      <c r="C101" s="18"/>
      <c r="D101" s="18"/>
      <c r="E101" s="10" t="s">
        <v>23</v>
      </c>
      <c r="F101" s="10"/>
      <c r="G101" s="10"/>
      <c r="H101" s="18"/>
      <c r="I101" s="18"/>
      <c r="J101" s="18"/>
      <c r="K101" s="18"/>
      <c r="L101" s="18"/>
      <c r="M101" s="9"/>
    </row>
    <row r="102" spans="1:13" ht="73.5" customHeight="1" thickBot="1" x14ac:dyDescent="0.3">
      <c r="A102" s="15"/>
      <c r="B102" s="18"/>
      <c r="C102" s="18"/>
      <c r="D102" s="18"/>
      <c r="E102" s="11" t="s">
        <v>77</v>
      </c>
      <c r="F102" s="10"/>
      <c r="G102" s="10"/>
      <c r="H102" s="18"/>
      <c r="I102" s="18"/>
      <c r="J102" s="18"/>
      <c r="K102" s="18"/>
      <c r="L102" s="18"/>
      <c r="M102" s="9"/>
    </row>
    <row r="103" spans="1:13" ht="41.25" customHeight="1" thickBot="1" x14ac:dyDescent="0.3">
      <c r="A103" s="16"/>
      <c r="B103" s="19"/>
      <c r="C103" s="19"/>
      <c r="D103" s="19"/>
      <c r="E103" s="11" t="s">
        <v>25</v>
      </c>
      <c r="F103" s="10"/>
      <c r="G103" s="10"/>
      <c r="H103" s="19"/>
      <c r="I103" s="19"/>
      <c r="J103" s="19"/>
      <c r="K103" s="19"/>
      <c r="L103" s="19"/>
      <c r="M103" s="9"/>
    </row>
    <row r="104" spans="1:13" ht="41.25" customHeight="1" thickBot="1" x14ac:dyDescent="0.3">
      <c r="A104" s="14"/>
      <c r="B104" s="17" t="s">
        <v>47</v>
      </c>
      <c r="C104" s="17"/>
      <c r="D104" s="17"/>
      <c r="E104" s="10" t="s">
        <v>20</v>
      </c>
      <c r="F104" s="10">
        <f>F105+F106+F107+F108</f>
        <v>0</v>
      </c>
      <c r="G104" s="12">
        <f>G105+G106+G107+G108</f>
        <v>0</v>
      </c>
      <c r="H104" s="17" t="s">
        <v>62</v>
      </c>
      <c r="I104" s="17" t="s">
        <v>71</v>
      </c>
      <c r="J104" s="17">
        <v>0.3</v>
      </c>
      <c r="K104" s="17">
        <v>0.3</v>
      </c>
      <c r="L104" s="17">
        <v>0.3</v>
      </c>
      <c r="M104" s="9"/>
    </row>
    <row r="105" spans="1:13" ht="81.75" customHeight="1" thickBot="1" x14ac:dyDescent="0.3">
      <c r="A105" s="15"/>
      <c r="B105" s="18"/>
      <c r="C105" s="18"/>
      <c r="D105" s="18"/>
      <c r="E105" s="10" t="s">
        <v>22</v>
      </c>
      <c r="F105" s="10"/>
      <c r="G105" s="10"/>
      <c r="H105" s="18"/>
      <c r="I105" s="18"/>
      <c r="J105" s="18"/>
      <c r="K105" s="18"/>
      <c r="L105" s="18"/>
      <c r="M105" s="9"/>
    </row>
    <row r="106" spans="1:13" ht="53.25" customHeight="1" thickBot="1" x14ac:dyDescent="0.3">
      <c r="A106" s="15"/>
      <c r="B106" s="18"/>
      <c r="C106" s="18"/>
      <c r="D106" s="18"/>
      <c r="E106" s="10" t="s">
        <v>23</v>
      </c>
      <c r="F106" s="10"/>
      <c r="G106" s="10"/>
      <c r="H106" s="18"/>
      <c r="I106" s="18"/>
      <c r="J106" s="18"/>
      <c r="K106" s="18"/>
      <c r="L106" s="18"/>
      <c r="M106" s="9"/>
    </row>
    <row r="107" spans="1:13" ht="73.5" customHeight="1" thickBot="1" x14ac:dyDescent="0.3">
      <c r="A107" s="15"/>
      <c r="B107" s="18"/>
      <c r="C107" s="18"/>
      <c r="D107" s="18"/>
      <c r="E107" s="11" t="s">
        <v>79</v>
      </c>
      <c r="F107" s="10"/>
      <c r="G107" s="10"/>
      <c r="H107" s="18"/>
      <c r="I107" s="18"/>
      <c r="J107" s="18"/>
      <c r="K107" s="18"/>
      <c r="L107" s="18"/>
      <c r="M107" s="9"/>
    </row>
    <row r="108" spans="1:13" ht="41.25" customHeight="1" thickBot="1" x14ac:dyDescent="0.3">
      <c r="A108" s="16"/>
      <c r="B108" s="19"/>
      <c r="C108" s="19"/>
      <c r="D108" s="19"/>
      <c r="E108" s="11" t="s">
        <v>25</v>
      </c>
      <c r="F108" s="10"/>
      <c r="G108" s="10"/>
      <c r="H108" s="19"/>
      <c r="I108" s="19"/>
      <c r="J108" s="19"/>
      <c r="K108" s="19"/>
      <c r="L108" s="19"/>
      <c r="M108" s="9"/>
    </row>
    <row r="109" spans="1:13" ht="41.25" customHeight="1" thickBot="1" x14ac:dyDescent="0.3">
      <c r="A109" s="14"/>
      <c r="B109" s="17" t="s">
        <v>48</v>
      </c>
      <c r="C109" s="17"/>
      <c r="D109" s="17"/>
      <c r="E109" s="10" t="s">
        <v>20</v>
      </c>
      <c r="F109" s="10">
        <f>F110+F111+F112+F113</f>
        <v>665075</v>
      </c>
      <c r="G109" s="12">
        <f>G110+G111+G112+G113</f>
        <v>662293.68999999994</v>
      </c>
      <c r="H109" s="17" t="s">
        <v>63</v>
      </c>
      <c r="I109" s="17" t="s">
        <v>72</v>
      </c>
      <c r="J109" s="17">
        <v>20</v>
      </c>
      <c r="K109" s="17">
        <v>10</v>
      </c>
      <c r="L109" s="17">
        <v>20</v>
      </c>
      <c r="M109" s="9"/>
    </row>
    <row r="110" spans="1:13" ht="81.75" customHeight="1" thickBot="1" x14ac:dyDescent="0.3">
      <c r="A110" s="15"/>
      <c r="B110" s="18"/>
      <c r="C110" s="18"/>
      <c r="D110" s="18"/>
      <c r="E110" s="10" t="s">
        <v>22</v>
      </c>
      <c r="F110" s="10"/>
      <c r="G110" s="10"/>
      <c r="H110" s="18"/>
      <c r="I110" s="18"/>
      <c r="J110" s="18"/>
      <c r="K110" s="18"/>
      <c r="L110" s="18"/>
      <c r="M110" s="9"/>
    </row>
    <row r="111" spans="1:13" ht="53.25" customHeight="1" thickBot="1" x14ac:dyDescent="0.3">
      <c r="A111" s="15"/>
      <c r="B111" s="18"/>
      <c r="C111" s="18"/>
      <c r="D111" s="18"/>
      <c r="E111" s="10" t="s">
        <v>23</v>
      </c>
      <c r="F111" s="10">
        <v>665075</v>
      </c>
      <c r="G111" s="10">
        <v>662293.68999999994</v>
      </c>
      <c r="H111" s="18"/>
      <c r="I111" s="18"/>
      <c r="J111" s="18"/>
      <c r="K111" s="18"/>
      <c r="L111" s="18"/>
      <c r="M111" s="9"/>
    </row>
    <row r="112" spans="1:13" ht="73.5" customHeight="1" thickBot="1" x14ac:dyDescent="0.3">
      <c r="A112" s="15"/>
      <c r="B112" s="18"/>
      <c r="C112" s="18"/>
      <c r="D112" s="18"/>
      <c r="E112" s="11" t="s">
        <v>77</v>
      </c>
      <c r="F112" s="10"/>
      <c r="G112" s="10"/>
      <c r="H112" s="18"/>
      <c r="I112" s="18"/>
      <c r="J112" s="18"/>
      <c r="K112" s="18"/>
      <c r="L112" s="18"/>
      <c r="M112" s="9"/>
    </row>
    <row r="113" spans="1:13" ht="41.25" customHeight="1" thickBot="1" x14ac:dyDescent="0.3">
      <c r="A113" s="16"/>
      <c r="B113" s="19"/>
      <c r="C113" s="19"/>
      <c r="D113" s="19"/>
      <c r="E113" s="11" t="s">
        <v>25</v>
      </c>
      <c r="F113" s="10"/>
      <c r="G113" s="10"/>
      <c r="H113" s="19"/>
      <c r="I113" s="19"/>
      <c r="J113" s="19"/>
      <c r="K113" s="19"/>
      <c r="L113" s="19"/>
      <c r="M113" s="9"/>
    </row>
    <row r="114" spans="1:13" ht="41.25" customHeight="1" thickBot="1" x14ac:dyDescent="0.3">
      <c r="A114" s="14"/>
      <c r="B114" s="17" t="s">
        <v>49</v>
      </c>
      <c r="C114" s="17"/>
      <c r="D114" s="17"/>
      <c r="E114" s="10" t="s">
        <v>20</v>
      </c>
      <c r="F114" s="10">
        <f>F115+F116+F117+F118</f>
        <v>0</v>
      </c>
      <c r="G114" s="12">
        <f>G115+G116+G117+G118</f>
        <v>0</v>
      </c>
      <c r="H114" s="17" t="s">
        <v>64</v>
      </c>
      <c r="I114" s="17" t="s">
        <v>65</v>
      </c>
      <c r="J114" s="17">
        <v>1</v>
      </c>
      <c r="K114" s="17">
        <v>1</v>
      </c>
      <c r="L114" s="17">
        <v>1</v>
      </c>
      <c r="M114" s="9"/>
    </row>
    <row r="115" spans="1:13" ht="81.75" customHeight="1" thickBot="1" x14ac:dyDescent="0.3">
      <c r="A115" s="15"/>
      <c r="B115" s="18"/>
      <c r="C115" s="18"/>
      <c r="D115" s="18"/>
      <c r="E115" s="10" t="s">
        <v>22</v>
      </c>
      <c r="F115" s="10"/>
      <c r="G115" s="10"/>
      <c r="H115" s="18"/>
      <c r="I115" s="18"/>
      <c r="J115" s="18"/>
      <c r="K115" s="18"/>
      <c r="L115" s="18"/>
      <c r="M115" s="9"/>
    </row>
    <row r="116" spans="1:13" ht="53.25" customHeight="1" thickBot="1" x14ac:dyDescent="0.3">
      <c r="A116" s="15"/>
      <c r="B116" s="18"/>
      <c r="C116" s="18"/>
      <c r="D116" s="18"/>
      <c r="E116" s="10" t="s">
        <v>23</v>
      </c>
      <c r="F116" s="10"/>
      <c r="G116" s="10"/>
      <c r="H116" s="18"/>
      <c r="I116" s="18"/>
      <c r="J116" s="18"/>
      <c r="K116" s="18"/>
      <c r="L116" s="18"/>
      <c r="M116" s="9"/>
    </row>
    <row r="117" spans="1:13" ht="73.5" customHeight="1" thickBot="1" x14ac:dyDescent="0.3">
      <c r="A117" s="15"/>
      <c r="B117" s="18"/>
      <c r="C117" s="18"/>
      <c r="D117" s="18"/>
      <c r="E117" s="11" t="s">
        <v>77</v>
      </c>
      <c r="F117" s="10"/>
      <c r="G117" s="10"/>
      <c r="H117" s="18"/>
      <c r="I117" s="18"/>
      <c r="J117" s="18"/>
      <c r="K117" s="18"/>
      <c r="L117" s="18"/>
      <c r="M117" s="9"/>
    </row>
    <row r="118" spans="1:13" ht="36.75" customHeight="1" thickBot="1" x14ac:dyDescent="0.3">
      <c r="A118" s="16"/>
      <c r="B118" s="19"/>
      <c r="C118" s="19"/>
      <c r="D118" s="19"/>
      <c r="E118" s="11" t="s">
        <v>25</v>
      </c>
      <c r="F118" s="10"/>
      <c r="G118" s="10"/>
      <c r="H118" s="19"/>
      <c r="I118" s="19"/>
      <c r="J118" s="19"/>
      <c r="K118" s="19"/>
      <c r="L118" s="19"/>
      <c r="M118" s="9"/>
    </row>
    <row r="119" spans="1:13" ht="41.25" customHeight="1" thickBot="1" x14ac:dyDescent="0.3">
      <c r="A119" s="14"/>
      <c r="B119" s="17" t="s">
        <v>80</v>
      </c>
      <c r="C119" s="17"/>
      <c r="D119" s="17"/>
      <c r="E119" s="13" t="s">
        <v>20</v>
      </c>
      <c r="F119" s="13">
        <f>F120+F121+F122+F123</f>
        <v>8069472.1900000004</v>
      </c>
      <c r="G119" s="13">
        <f>G120+G121+G122+G123</f>
        <v>7827509.79</v>
      </c>
      <c r="H119" s="17" t="s">
        <v>64</v>
      </c>
      <c r="I119" s="17" t="s">
        <v>21</v>
      </c>
      <c r="J119" s="17" t="s">
        <v>21</v>
      </c>
      <c r="K119" s="17" t="s">
        <v>21</v>
      </c>
      <c r="L119" s="17" t="s">
        <v>21</v>
      </c>
      <c r="M119" s="9"/>
    </row>
    <row r="120" spans="1:13" ht="81.75" customHeight="1" thickBot="1" x14ac:dyDescent="0.3">
      <c r="A120" s="15"/>
      <c r="B120" s="18"/>
      <c r="C120" s="18"/>
      <c r="D120" s="18"/>
      <c r="E120" s="13" t="s">
        <v>22</v>
      </c>
      <c r="F120" s="13">
        <f>F15+F45+F70</f>
        <v>3831229.9000000004</v>
      </c>
      <c r="G120" s="13">
        <f>G15+G45+G70</f>
        <v>3794019.16</v>
      </c>
      <c r="H120" s="18"/>
      <c r="I120" s="18"/>
      <c r="J120" s="18"/>
      <c r="K120" s="18"/>
      <c r="L120" s="18"/>
      <c r="M120" s="9"/>
    </row>
    <row r="121" spans="1:13" ht="53.25" customHeight="1" thickBot="1" x14ac:dyDescent="0.3">
      <c r="A121" s="15"/>
      <c r="B121" s="18"/>
      <c r="C121" s="18"/>
      <c r="D121" s="18"/>
      <c r="E121" s="13" t="s">
        <v>23</v>
      </c>
      <c r="F121" s="13">
        <f t="shared" ref="F121:G121" si="10">F16+F46+F71</f>
        <v>4238242.29</v>
      </c>
      <c r="G121" s="13">
        <f t="shared" si="10"/>
        <v>4033490.63</v>
      </c>
      <c r="H121" s="18"/>
      <c r="I121" s="18"/>
      <c r="J121" s="18"/>
      <c r="K121" s="18"/>
      <c r="L121" s="18"/>
      <c r="M121" s="9"/>
    </row>
    <row r="122" spans="1:13" ht="73.5" customHeight="1" thickBot="1" x14ac:dyDescent="0.3">
      <c r="A122" s="15"/>
      <c r="B122" s="18"/>
      <c r="C122" s="18"/>
      <c r="D122" s="18"/>
      <c r="E122" s="11" t="s">
        <v>77</v>
      </c>
      <c r="F122" s="13">
        <f t="shared" ref="F122:G122" si="11">F17+F47+F72</f>
        <v>0</v>
      </c>
      <c r="G122" s="13">
        <f t="shared" si="11"/>
        <v>0</v>
      </c>
      <c r="H122" s="18"/>
      <c r="I122" s="18"/>
      <c r="J122" s="18"/>
      <c r="K122" s="18"/>
      <c r="L122" s="18"/>
      <c r="M122" s="9"/>
    </row>
    <row r="123" spans="1:13" ht="36.75" customHeight="1" thickBot="1" x14ac:dyDescent="0.3">
      <c r="A123" s="16"/>
      <c r="B123" s="19"/>
      <c r="C123" s="19"/>
      <c r="D123" s="19"/>
      <c r="E123" s="11" t="s">
        <v>25</v>
      </c>
      <c r="F123" s="13">
        <f t="shared" ref="F123:G123" si="12">F18+F48+F73</f>
        <v>0</v>
      </c>
      <c r="G123" s="13">
        <f t="shared" si="12"/>
        <v>0</v>
      </c>
      <c r="H123" s="19"/>
      <c r="I123" s="19"/>
      <c r="J123" s="19"/>
      <c r="K123" s="19"/>
      <c r="L123" s="19"/>
      <c r="M123" s="9"/>
    </row>
    <row r="126" spans="1:13" x14ac:dyDescent="0.25">
      <c r="B126" t="s">
        <v>81</v>
      </c>
    </row>
    <row r="127" spans="1:13" x14ac:dyDescent="0.25">
      <c r="B127" t="s">
        <v>82</v>
      </c>
    </row>
    <row r="128" spans="1:13" x14ac:dyDescent="0.25">
      <c r="B128" t="s">
        <v>83</v>
      </c>
      <c r="E128" t="s">
        <v>84</v>
      </c>
    </row>
  </sheetData>
  <mergeCells count="211">
    <mergeCell ref="A114:A118"/>
    <mergeCell ref="B114:B118"/>
    <mergeCell ref="C114:C118"/>
    <mergeCell ref="D114:D118"/>
    <mergeCell ref="H114:H118"/>
    <mergeCell ref="I114:I118"/>
    <mergeCell ref="J114:J118"/>
    <mergeCell ref="K114:K118"/>
    <mergeCell ref="L114:L118"/>
    <mergeCell ref="A109:A113"/>
    <mergeCell ref="B109:B113"/>
    <mergeCell ref="C109:C113"/>
    <mergeCell ref="D109:D113"/>
    <mergeCell ref="H109:H113"/>
    <mergeCell ref="I109:I113"/>
    <mergeCell ref="J109:J113"/>
    <mergeCell ref="K109:K113"/>
    <mergeCell ref="L109:L113"/>
    <mergeCell ref="J99:J103"/>
    <mergeCell ref="K99:K103"/>
    <mergeCell ref="L99:L103"/>
    <mergeCell ref="A104:A108"/>
    <mergeCell ref="B104:B108"/>
    <mergeCell ref="C104:C108"/>
    <mergeCell ref="D104:D108"/>
    <mergeCell ref="H104:H108"/>
    <mergeCell ref="I104:I108"/>
    <mergeCell ref="J104:J108"/>
    <mergeCell ref="A99:A103"/>
    <mergeCell ref="B99:B103"/>
    <mergeCell ref="C99:C103"/>
    <mergeCell ref="D99:D103"/>
    <mergeCell ref="H99:H103"/>
    <mergeCell ref="I99:I103"/>
    <mergeCell ref="K104:K108"/>
    <mergeCell ref="L104:L108"/>
    <mergeCell ref="A94:A98"/>
    <mergeCell ref="B94:B98"/>
    <mergeCell ref="C94:C98"/>
    <mergeCell ref="D94:D98"/>
    <mergeCell ref="H94:H98"/>
    <mergeCell ref="I94:I98"/>
    <mergeCell ref="J94:J98"/>
    <mergeCell ref="K94:K98"/>
    <mergeCell ref="L94:L98"/>
    <mergeCell ref="A89:A93"/>
    <mergeCell ref="B89:B93"/>
    <mergeCell ref="C89:C93"/>
    <mergeCell ref="D89:D93"/>
    <mergeCell ref="H89:H93"/>
    <mergeCell ref="I89:I93"/>
    <mergeCell ref="J89:J93"/>
    <mergeCell ref="K89:K93"/>
    <mergeCell ref="L89:L93"/>
    <mergeCell ref="J79:J83"/>
    <mergeCell ref="K79:K83"/>
    <mergeCell ref="L79:L83"/>
    <mergeCell ref="A84:A88"/>
    <mergeCell ref="B84:B88"/>
    <mergeCell ref="C84:C88"/>
    <mergeCell ref="D84:D88"/>
    <mergeCell ref="H84:H88"/>
    <mergeCell ref="I84:I88"/>
    <mergeCell ref="J84:J88"/>
    <mergeCell ref="A79:A83"/>
    <mergeCell ref="B79:B83"/>
    <mergeCell ref="C79:C83"/>
    <mergeCell ref="D79:D83"/>
    <mergeCell ref="H79:H83"/>
    <mergeCell ref="I79:I83"/>
    <mergeCell ref="K84:K88"/>
    <mergeCell ref="L84:L88"/>
    <mergeCell ref="L69:L73"/>
    <mergeCell ref="A74:A78"/>
    <mergeCell ref="B74:B78"/>
    <mergeCell ref="C74:C78"/>
    <mergeCell ref="D74:D78"/>
    <mergeCell ref="H74:H78"/>
    <mergeCell ref="I74:I78"/>
    <mergeCell ref="J74:J78"/>
    <mergeCell ref="K74:K78"/>
    <mergeCell ref="L74:L78"/>
    <mergeCell ref="A69:A73"/>
    <mergeCell ref="B69:D73"/>
    <mergeCell ref="H69:H73"/>
    <mergeCell ref="I69:I73"/>
    <mergeCell ref="J69:J73"/>
    <mergeCell ref="K69:K73"/>
    <mergeCell ref="A64:A68"/>
    <mergeCell ref="B64:B68"/>
    <mergeCell ref="C64:C68"/>
    <mergeCell ref="D64:D68"/>
    <mergeCell ref="H64:H68"/>
    <mergeCell ref="I64:I68"/>
    <mergeCell ref="J64:J68"/>
    <mergeCell ref="K64:K68"/>
    <mergeCell ref="L64:L68"/>
    <mergeCell ref="A59:A63"/>
    <mergeCell ref="B59:B63"/>
    <mergeCell ref="C59:C63"/>
    <mergeCell ref="D59:D63"/>
    <mergeCell ref="H59:H63"/>
    <mergeCell ref="I59:I63"/>
    <mergeCell ref="J59:J63"/>
    <mergeCell ref="K59:K63"/>
    <mergeCell ref="L59:L63"/>
    <mergeCell ref="J49:J53"/>
    <mergeCell ref="K49:K53"/>
    <mergeCell ref="L49:L53"/>
    <mergeCell ref="A54:A58"/>
    <mergeCell ref="B54:B58"/>
    <mergeCell ref="C54:C58"/>
    <mergeCell ref="D54:D58"/>
    <mergeCell ref="H54:H58"/>
    <mergeCell ref="I54:I58"/>
    <mergeCell ref="J54:J58"/>
    <mergeCell ref="A49:A53"/>
    <mergeCell ref="B49:B53"/>
    <mergeCell ref="C49:C53"/>
    <mergeCell ref="D49:D53"/>
    <mergeCell ref="H49:H53"/>
    <mergeCell ref="I49:I53"/>
    <mergeCell ref="K54:K58"/>
    <mergeCell ref="L54:L58"/>
    <mergeCell ref="L44:L48"/>
    <mergeCell ref="A44:A48"/>
    <mergeCell ref="B44:D48"/>
    <mergeCell ref="H44:H48"/>
    <mergeCell ref="I44:I48"/>
    <mergeCell ref="J44:J48"/>
    <mergeCell ref="K44:K48"/>
    <mergeCell ref="K34:K38"/>
    <mergeCell ref="L34:L38"/>
    <mergeCell ref="A34:A38"/>
    <mergeCell ref="B34:B38"/>
    <mergeCell ref="C34:C38"/>
    <mergeCell ref="D34:D38"/>
    <mergeCell ref="H34:H38"/>
    <mergeCell ref="I34:I38"/>
    <mergeCell ref="J34:J38"/>
    <mergeCell ref="L39:L43"/>
    <mergeCell ref="A1:L1"/>
    <mergeCell ref="A2:L2"/>
    <mergeCell ref="A3:L3"/>
    <mergeCell ref="K29:K33"/>
    <mergeCell ref="L29:L33"/>
    <mergeCell ref="A39:A43"/>
    <mergeCell ref="B39:B43"/>
    <mergeCell ref="C39:C43"/>
    <mergeCell ref="D39:D43"/>
    <mergeCell ref="H39:H43"/>
    <mergeCell ref="I39:I43"/>
    <mergeCell ref="J39:J43"/>
    <mergeCell ref="K39:K43"/>
    <mergeCell ref="J24:J28"/>
    <mergeCell ref="K24:K28"/>
    <mergeCell ref="L24:L28"/>
    <mergeCell ref="A29:A33"/>
    <mergeCell ref="B29:B33"/>
    <mergeCell ref="C29:C33"/>
    <mergeCell ref="D29:D33"/>
    <mergeCell ref="H29:H33"/>
    <mergeCell ref="I29:I33"/>
    <mergeCell ref="J29:J33"/>
    <mergeCell ref="A24:A28"/>
    <mergeCell ref="B24:B28"/>
    <mergeCell ref="C24:C28"/>
    <mergeCell ref="D24:D28"/>
    <mergeCell ref="H24:H28"/>
    <mergeCell ref="I24:I28"/>
    <mergeCell ref="L14:L18"/>
    <mergeCell ref="A19:A23"/>
    <mergeCell ref="B19:B23"/>
    <mergeCell ref="C19:C23"/>
    <mergeCell ref="D19:D23"/>
    <mergeCell ref="H19:H23"/>
    <mergeCell ref="I19:I23"/>
    <mergeCell ref="J19:J23"/>
    <mergeCell ref="K19:K23"/>
    <mergeCell ref="L19:L23"/>
    <mergeCell ref="A14:A18"/>
    <mergeCell ref="B14:D18"/>
    <mergeCell ref="H14:H18"/>
    <mergeCell ref="I14:I18"/>
    <mergeCell ref="J14:J18"/>
    <mergeCell ref="K14:K18"/>
    <mergeCell ref="D8:D9"/>
    <mergeCell ref="F8:F9"/>
    <mergeCell ref="K8:K9"/>
    <mergeCell ref="A11:L11"/>
    <mergeCell ref="A12:L12"/>
    <mergeCell ref="A13:L13"/>
    <mergeCell ref="B5:B9"/>
    <mergeCell ref="C5:G5"/>
    <mergeCell ref="H5:L5"/>
    <mergeCell ref="C6:D7"/>
    <mergeCell ref="E6:E9"/>
    <mergeCell ref="F6:G7"/>
    <mergeCell ref="H6:H9"/>
    <mergeCell ref="J6:L6"/>
    <mergeCell ref="K7:L7"/>
    <mergeCell ref="C8:C9"/>
    <mergeCell ref="A119:A123"/>
    <mergeCell ref="B119:B123"/>
    <mergeCell ref="C119:C123"/>
    <mergeCell ref="D119:D123"/>
    <mergeCell ref="H119:H123"/>
    <mergeCell ref="I119:I123"/>
    <mergeCell ref="J119:J123"/>
    <mergeCell ref="K119:K123"/>
    <mergeCell ref="L119:L123"/>
  </mergeCells>
  <pageMargins left="0.11811023622047245" right="0.11811023622047245" top="0.15748031496062992" bottom="0.15748031496062992" header="0.11811023622047245" footer="0.11811023622047245"/>
  <pageSetup paperSize="9" scale="83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2015-05-13T10:04:06Z</cp:lastPrinted>
  <dcterms:created xsi:type="dcterms:W3CDTF">2015-05-13T08:32:03Z</dcterms:created>
  <dcterms:modified xsi:type="dcterms:W3CDTF">2015-05-19T07:46:19Z</dcterms:modified>
</cp:coreProperties>
</file>