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6" i="1"/>
  <c r="H46"/>
  <c r="H45"/>
  <c r="H44"/>
  <c r="I44"/>
  <c r="J44"/>
  <c r="I45"/>
  <c r="J45"/>
  <c r="K45"/>
  <c r="K44"/>
  <c r="L45"/>
  <c r="G43"/>
  <c r="G42"/>
  <c r="G41"/>
  <c r="G33"/>
  <c r="K46"/>
  <c r="M46"/>
  <c r="L46"/>
  <c r="M44"/>
  <c r="M45"/>
  <c r="L44"/>
  <c r="J46"/>
  <c r="G30"/>
  <c r="G29"/>
  <c r="G34"/>
  <c r="G32"/>
  <c r="G28"/>
  <c r="G26"/>
  <c r="G25"/>
  <c r="G23"/>
  <c r="G22"/>
  <c r="G20"/>
  <c r="G19"/>
  <c r="G17"/>
  <c r="G16"/>
  <c r="G44"/>
  <c r="G45"/>
  <c r="G46"/>
</calcChain>
</file>

<file path=xl/sharedStrings.xml><?xml version="1.0" encoding="utf-8"?>
<sst xmlns="http://schemas.openxmlformats.org/spreadsheetml/2006/main" count="155" uniqueCount="58">
  <si>
    <t>Наименование показателя</t>
  </si>
  <si>
    <t>Срок реализации</t>
  </si>
  <si>
    <t>Финансовое обеспечение</t>
  </si>
  <si>
    <t>Целевые индикаторы реализации мероприятия (группы мероприятий) государственной программы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</si>
  <si>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</si>
  <si>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</si>
  <si>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</si>
  <si>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</si>
  <si>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</si>
  <si>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</si>
  <si>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в том числе по годам реализации государственной программы</t>
  </si>
  <si>
    <t>Всего, из них расходы за счет:</t>
  </si>
  <si>
    <t>№ п/п</t>
  </si>
  <si>
    <t>х</t>
  </si>
  <si>
    <t>с 
(год)</t>
  </si>
  <si>
    <t>2</t>
  </si>
  <si>
    <t>Соисполнитель, исполнитель основного мероприятия, исполнитель ведомственной целевой программы, исполнитель мероприятия</t>
  </si>
  <si>
    <t>Единица измере-ния</t>
  </si>
  <si>
    <t>Х</t>
  </si>
  <si>
    <t>Цель подпрограммы 2 муниципальной программы: Повышение эффективности реализации мероприятий в сфере физической культуры и спорта, молодежной политики в Тарском муниципальном районе Омской области, организации оздоровления и занятости несовершеннолетних</t>
  </si>
  <si>
    <t>Задача 1 подпрограммы 2 муниципальной программы: Создание условий для привлечения жителей Тарского муниципального района к регулярным занятиям физической культурой и спортом</t>
  </si>
  <si>
    <t>Основное мероприятие -  «Развитие физической культуры и спорта»</t>
  </si>
  <si>
    <t>доля жителей Тарского муниципального района Омской области, систематически занимающихся физической культурой и спортом, в общей численности населения</t>
  </si>
  <si>
    <t>%</t>
  </si>
  <si>
    <t>1. 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</si>
  <si>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</si>
  <si>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1.1.</t>
  </si>
  <si>
    <t>Мероприятие 1 – "Организация мероприятий по пропаганде физической культуры и спорта"</t>
  </si>
  <si>
    <t>1.2.</t>
  </si>
  <si>
    <t>Мероприятие 2 – "Развитие кадрового потенциала"</t>
  </si>
  <si>
    <t>1.3.</t>
  </si>
  <si>
    <t>Мероприятие 3 – "Проведение спортивно-массовых мероприятий"</t>
  </si>
  <si>
    <t>1.4.</t>
  </si>
  <si>
    <t>Мероприятие 4 – "Развитие материально-технической базы"</t>
  </si>
  <si>
    <r>
      <rPr>
        <b/>
        <sz val="12"/>
        <color indexed="8"/>
        <rFont val="Times New Roman"/>
        <family val="1"/>
        <charset val="204"/>
      </rPr>
      <t>Задача 2</t>
    </r>
    <r>
      <rPr>
        <sz val="12"/>
        <color indexed="8"/>
        <rFont val="Times New Roman"/>
        <family val="1"/>
        <charset val="204"/>
      </rPr>
      <t xml:space="preserve"> подпрограммы 2 муниципальной прпограммы: Создание условий для успешной социализации и эффективной самореализации молодых граждан, организации  оздоровления и занятости  </t>
    </r>
  </si>
  <si>
    <t>Итого по подпрограмме :</t>
  </si>
  <si>
    <t>Всего, из них расходы за счет</t>
  </si>
  <si>
    <t>2. Поступлений целевого характера из областного бюджета</t>
  </si>
  <si>
    <t>«Развитие физической культуры и спорта и реализация мероприятий в сфере молодежной политики  Тарского муниципального района»</t>
  </si>
  <si>
    <t>Приложение№ 1</t>
  </si>
  <si>
    <t>к муниципальной подпрограмме</t>
  </si>
  <si>
    <t xml:space="preserve"> муниципальной подпрограммы Тарского муниципального района Омской области</t>
  </si>
  <si>
    <t>СТРУКТУРА</t>
  </si>
  <si>
    <t>Отдел по делам молодежи, физической культуры и спорта</t>
  </si>
  <si>
    <t>Отдел по делам молодежи, физической культуры и спорта, МКУ "Молодежный центр"</t>
  </si>
  <si>
    <t>количество мероприятий, направленных на пропаганду физической культуры и спорта</t>
  </si>
  <si>
    <t>шт.</t>
  </si>
  <si>
    <t>чел.</t>
  </si>
  <si>
    <t>количество проведенных спортивно-массовых мероприятий</t>
  </si>
  <si>
    <t>численность работников отрасли, прошедших профессиональную переподготовку, курсы повышения квалификации</t>
  </si>
  <si>
    <t>обеспеченность плоскостными спортивными сооружениями</t>
  </si>
  <si>
    <t>тыс. кв. м./10 тыс. чел.</t>
  </si>
  <si>
    <t>2.1</t>
  </si>
  <si>
    <t>Основное мероприятие -  «Организация и осуществление мероприятий в сфере молодежной политики»</t>
  </si>
  <si>
    <t>количество проведенных мероприятий в сфере молодежной политики</t>
  </si>
  <si>
    <t>Мероприятие 1 – "Проведение мероприятий по созданию условий для самореализации молодежи, организации оздоровления и занятости"</t>
  </si>
  <si>
    <t>удельный вес численности молодых людей в возрасте от 14 до 30 лет, участвующих в деятельности молодежных общественных организаций и объединений, в общей численности молодежи</t>
  </si>
  <si>
    <t xml:space="preserve">доля детей, подростков в возрасте от 10 до 18 лет, охваченных организованными формами оздоровления и занятости  </t>
  </si>
</sst>
</file>

<file path=xl/styles.xml><?xml version="1.0" encoding="utf-8"?>
<styleSheet xmlns="http://schemas.openxmlformats.org/spreadsheetml/2006/main">
  <numFmts count="3">
    <numFmt numFmtId="164" formatCode="_-* #,##0.00\ _р_._-;\-* #,##0.00\ _р_._-;_-* &quot;-&quot;??\ _р_._-;_-@_-"/>
    <numFmt numFmtId="165" formatCode="0.0"/>
    <numFmt numFmtId="166" formatCode="0.0E+00"/>
  </numFmts>
  <fonts count="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4" fontId="2" fillId="0" borderId="0" xfId="1" applyNumberFormat="1" applyFont="1" applyFill="1" applyAlignment="1">
      <alignment horizontal="left" vertical="top"/>
    </xf>
    <xf numFmtId="4" fontId="2" fillId="0" borderId="1" xfId="1" applyNumberFormat="1" applyFont="1" applyFill="1" applyBorder="1" applyAlignment="1">
      <alignment horizontal="center" vertical="top" wrapText="1"/>
    </xf>
    <xf numFmtId="3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/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center" vertical="top"/>
    </xf>
    <xf numFmtId="2" fontId="2" fillId="0" borderId="1" xfId="1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/>
    </xf>
    <xf numFmtId="2" fontId="5" fillId="2" borderId="1" xfId="0" applyNumberFormat="1" applyFont="1" applyFill="1" applyBorder="1" applyAlignment="1">
      <alignment horizontal="center" vertical="top" wrapText="1"/>
    </xf>
    <xf numFmtId="4" fontId="6" fillId="0" borderId="0" xfId="1" applyNumberFormat="1" applyFont="1" applyFill="1" applyAlignment="1">
      <alignment horizontal="center" vertical="top"/>
    </xf>
    <xf numFmtId="2" fontId="2" fillId="0" borderId="1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2" fontId="7" fillId="0" borderId="4" xfId="0" applyNumberFormat="1" applyFont="1" applyBorder="1" applyAlignment="1">
      <alignment horizontal="center" vertical="top"/>
    </xf>
    <xf numFmtId="2" fontId="7" fillId="0" borderId="1" xfId="0" applyNumberFormat="1" applyFont="1" applyBorder="1" applyAlignment="1">
      <alignment horizontal="center" vertical="top"/>
    </xf>
    <xf numFmtId="2" fontId="2" fillId="0" borderId="2" xfId="1" applyNumberFormat="1" applyFont="1" applyFill="1" applyBorder="1" applyAlignment="1">
      <alignment horizontal="center" vertical="top" wrapText="1"/>
    </xf>
    <xf numFmtId="0" fontId="0" fillId="0" borderId="3" xfId="0" applyBorder="1"/>
    <xf numFmtId="0" fontId="0" fillId="0" borderId="4" xfId="0" applyBorder="1"/>
    <xf numFmtId="0" fontId="2" fillId="0" borderId="2" xfId="0" applyFont="1" applyFill="1" applyBorder="1" applyAlignment="1">
      <alignment horizontal="left"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7" fillId="0" borderId="2" xfId="0" applyFont="1" applyBorder="1" applyAlignment="1">
      <alignment vertical="top"/>
    </xf>
    <xf numFmtId="0" fontId="7" fillId="0" borderId="3" xfId="0" applyFont="1" applyBorder="1" applyAlignment="1">
      <alignment vertical="top"/>
    </xf>
    <xf numFmtId="0" fontId="7" fillId="0" borderId="4" xfId="0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4" fontId="2" fillId="0" borderId="2" xfId="1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49" fontId="2" fillId="0" borderId="2" xfId="0" applyNumberFormat="1" applyFont="1" applyBorder="1" applyAlignment="1">
      <alignment horizontal="center" vertical="top"/>
    </xf>
    <xf numFmtId="0" fontId="2" fillId="0" borderId="3" xfId="0" applyFont="1" applyBorder="1" applyAlignment="1"/>
    <xf numFmtId="0" fontId="2" fillId="0" borderId="4" xfId="0" applyFont="1" applyBorder="1" applyAlignment="1"/>
    <xf numFmtId="166" fontId="2" fillId="0" borderId="2" xfId="0" applyNumberFormat="1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vertical="top"/>
    </xf>
    <xf numFmtId="165" fontId="2" fillId="0" borderId="2" xfId="0" applyNumberFormat="1" applyFont="1" applyBorder="1" applyAlignment="1">
      <alignment horizontal="center" vertical="top" wrapText="1"/>
    </xf>
    <xf numFmtId="165" fontId="2" fillId="0" borderId="3" xfId="0" applyNumberFormat="1" applyFont="1" applyBorder="1" applyAlignment="1">
      <alignment horizontal="center" vertical="top" wrapText="1"/>
    </xf>
    <xf numFmtId="165" fontId="2" fillId="0" borderId="4" xfId="0" applyNumberFormat="1" applyFont="1" applyBorder="1" applyAlignment="1">
      <alignment horizontal="center" vertical="top" wrapText="1"/>
    </xf>
    <xf numFmtId="0" fontId="0" fillId="0" borderId="3" xfId="0" applyBorder="1" applyAlignment="1"/>
    <xf numFmtId="0" fontId="0" fillId="0" borderId="4" xfId="0" applyBorder="1" applyAlignment="1"/>
    <xf numFmtId="165" fontId="2" fillId="0" borderId="2" xfId="0" applyNumberFormat="1" applyFont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6"/>
  <sheetViews>
    <sheetView tabSelected="1" view="pageBreakPreview" topLeftCell="C11" zoomScale="60" zoomScaleNormal="70" zoomScalePageLayoutView="75" workbookViewId="0">
      <selection activeCell="O16" sqref="O16:O18"/>
    </sheetView>
  </sheetViews>
  <sheetFormatPr defaultRowHeight="15.75"/>
  <cols>
    <col min="1" max="1" width="6.42578125" style="2" customWidth="1"/>
    <col min="2" max="2" width="34.28515625" style="3" customWidth="1"/>
    <col min="3" max="4" width="6.28515625" style="4" customWidth="1"/>
    <col min="5" max="5" width="16.85546875" style="3" customWidth="1"/>
    <col min="6" max="6" width="31.140625" style="3" customWidth="1"/>
    <col min="7" max="7" width="17.42578125" style="10" customWidth="1"/>
    <col min="8" max="13" width="16.42578125" style="10" customWidth="1"/>
    <col min="14" max="14" width="17.7109375" style="3" customWidth="1"/>
    <col min="15" max="15" width="9.28515625" style="3" customWidth="1"/>
    <col min="16" max="16" width="9.7109375" style="3" customWidth="1"/>
    <col min="17" max="17" width="7.85546875" style="3" customWidth="1"/>
    <col min="18" max="18" width="8.5703125" style="3" customWidth="1"/>
    <col min="19" max="19" width="9.42578125" style="3" customWidth="1"/>
    <col min="20" max="20" width="9.28515625" style="3" customWidth="1"/>
    <col min="21" max="22" width="7.28515625" style="3" customWidth="1"/>
    <col min="23" max="16384" width="9.140625" style="3"/>
  </cols>
  <sheetData>
    <row r="1" spans="1:23">
      <c r="Q1" s="80" t="s">
        <v>39</v>
      </c>
      <c r="R1" s="80"/>
      <c r="S1" s="80"/>
      <c r="T1" s="80"/>
      <c r="U1" s="80"/>
      <c r="V1" s="80"/>
    </row>
    <row r="2" spans="1:23">
      <c r="Q2" s="80" t="s">
        <v>40</v>
      </c>
      <c r="R2" s="80"/>
      <c r="S2" s="80"/>
      <c r="T2" s="80"/>
      <c r="U2" s="80"/>
      <c r="V2" s="80"/>
    </row>
    <row r="3" spans="1:23" ht="18.75">
      <c r="G3" s="24"/>
      <c r="I3" s="24" t="s">
        <v>42</v>
      </c>
    </row>
    <row r="4" spans="1:23" s="5" customFormat="1" ht="18.75">
      <c r="A4" s="72" t="s">
        <v>41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</row>
    <row r="5" spans="1:23" s="5" customFormat="1" ht="18.75">
      <c r="A5" s="72" t="s">
        <v>38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</row>
    <row r="6" spans="1:23" s="5" customFormat="1" ht="18.7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</row>
    <row r="7" spans="1:23" ht="6" hidden="1" customHeight="1"/>
    <row r="8" spans="1:23" ht="7.5" customHeight="1"/>
    <row r="9" spans="1:23" ht="15.75" customHeight="1">
      <c r="A9" s="70" t="s">
        <v>12</v>
      </c>
      <c r="B9" s="78" t="s">
        <v>0</v>
      </c>
      <c r="C9" s="78" t="s">
        <v>1</v>
      </c>
      <c r="D9" s="78"/>
      <c r="E9" s="75" t="s">
        <v>16</v>
      </c>
      <c r="F9" s="78" t="s">
        <v>2</v>
      </c>
      <c r="G9" s="78"/>
      <c r="H9" s="78"/>
      <c r="I9" s="78"/>
      <c r="J9" s="78"/>
      <c r="K9" s="78"/>
      <c r="L9" s="78"/>
      <c r="M9" s="78"/>
      <c r="N9" s="87" t="s">
        <v>3</v>
      </c>
      <c r="O9" s="88"/>
      <c r="P9" s="88"/>
      <c r="Q9" s="88"/>
      <c r="R9" s="88"/>
      <c r="S9" s="88"/>
      <c r="T9" s="88"/>
      <c r="U9" s="88"/>
      <c r="V9" s="88"/>
      <c r="W9" s="6"/>
    </row>
    <row r="10" spans="1:23">
      <c r="A10" s="70"/>
      <c r="B10" s="78"/>
      <c r="C10" s="78"/>
      <c r="D10" s="78"/>
      <c r="E10" s="79"/>
      <c r="F10" s="78" t="s">
        <v>4</v>
      </c>
      <c r="G10" s="77" t="s">
        <v>5</v>
      </c>
      <c r="H10" s="77"/>
      <c r="I10" s="77"/>
      <c r="J10" s="77"/>
      <c r="K10" s="77"/>
      <c r="L10" s="77"/>
      <c r="M10" s="77"/>
      <c r="N10" s="78" t="s">
        <v>6</v>
      </c>
      <c r="O10" s="78" t="s">
        <v>17</v>
      </c>
      <c r="P10" s="78" t="s">
        <v>7</v>
      </c>
      <c r="Q10" s="78"/>
      <c r="R10" s="78"/>
      <c r="S10" s="78"/>
      <c r="T10" s="78"/>
      <c r="U10" s="78"/>
      <c r="V10" s="78"/>
      <c r="W10" s="6"/>
    </row>
    <row r="11" spans="1:23" ht="34.5" customHeight="1">
      <c r="A11" s="70"/>
      <c r="B11" s="78"/>
      <c r="C11" s="75" t="s">
        <v>14</v>
      </c>
      <c r="D11" s="75" t="s">
        <v>8</v>
      </c>
      <c r="E11" s="79"/>
      <c r="F11" s="78"/>
      <c r="G11" s="77" t="s">
        <v>9</v>
      </c>
      <c r="H11" s="77" t="s">
        <v>10</v>
      </c>
      <c r="I11" s="77"/>
      <c r="J11" s="77"/>
      <c r="K11" s="77"/>
      <c r="L11" s="77"/>
      <c r="M11" s="77"/>
      <c r="N11" s="78"/>
      <c r="O11" s="78"/>
      <c r="P11" s="78" t="s">
        <v>9</v>
      </c>
      <c r="Q11" s="78" t="s">
        <v>10</v>
      </c>
      <c r="R11" s="78"/>
      <c r="S11" s="78"/>
      <c r="T11" s="78"/>
      <c r="U11" s="78"/>
      <c r="V11" s="78"/>
      <c r="W11" s="6"/>
    </row>
    <row r="12" spans="1:23" ht="96.75" customHeight="1">
      <c r="A12" s="70"/>
      <c r="B12" s="78"/>
      <c r="C12" s="76"/>
      <c r="D12" s="76"/>
      <c r="E12" s="76"/>
      <c r="F12" s="78"/>
      <c r="G12" s="77"/>
      <c r="H12" s="1">
        <v>2020</v>
      </c>
      <c r="I12" s="1">
        <v>2021</v>
      </c>
      <c r="J12" s="1">
        <v>2022</v>
      </c>
      <c r="K12" s="1">
        <v>2023</v>
      </c>
      <c r="L12" s="1">
        <v>2024</v>
      </c>
      <c r="M12" s="1">
        <v>2025</v>
      </c>
      <c r="N12" s="78"/>
      <c r="O12" s="78"/>
      <c r="P12" s="78"/>
      <c r="Q12" s="1">
        <v>2020</v>
      </c>
      <c r="R12" s="1">
        <v>2021</v>
      </c>
      <c r="S12" s="1">
        <v>2022</v>
      </c>
      <c r="T12" s="1">
        <v>2023</v>
      </c>
      <c r="U12" s="1">
        <v>2024</v>
      </c>
      <c r="V12" s="1">
        <v>2025</v>
      </c>
      <c r="W12" s="6"/>
    </row>
    <row r="13" spans="1:23" s="4" customFormat="1">
      <c r="A13" s="7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12">
        <v>12</v>
      </c>
      <c r="M13" s="12">
        <v>13</v>
      </c>
      <c r="N13" s="8">
        <v>14</v>
      </c>
      <c r="O13" s="8">
        <v>15</v>
      </c>
      <c r="P13" s="8">
        <v>16</v>
      </c>
      <c r="Q13" s="8">
        <v>17</v>
      </c>
      <c r="R13" s="8">
        <v>18</v>
      </c>
      <c r="S13" s="8">
        <v>19</v>
      </c>
      <c r="T13" s="8">
        <v>20</v>
      </c>
      <c r="U13" s="8">
        <v>21</v>
      </c>
      <c r="V13" s="8">
        <v>22</v>
      </c>
      <c r="W13" s="9"/>
    </row>
    <row r="14" spans="1:23" ht="64.5" customHeight="1">
      <c r="A14" s="73" t="s">
        <v>19</v>
      </c>
      <c r="B14" s="74"/>
      <c r="C14" s="14">
        <v>2020</v>
      </c>
      <c r="D14" s="14">
        <v>2025</v>
      </c>
      <c r="E14" s="14" t="s">
        <v>13</v>
      </c>
      <c r="F14" s="15" t="s">
        <v>13</v>
      </c>
      <c r="G14" s="15" t="s">
        <v>13</v>
      </c>
      <c r="H14" s="15" t="s">
        <v>13</v>
      </c>
      <c r="I14" s="15" t="s">
        <v>13</v>
      </c>
      <c r="J14" s="15" t="s">
        <v>13</v>
      </c>
      <c r="K14" s="15" t="s">
        <v>13</v>
      </c>
      <c r="L14" s="15" t="s">
        <v>13</v>
      </c>
      <c r="M14" s="15" t="s">
        <v>13</v>
      </c>
      <c r="N14" s="14" t="s">
        <v>13</v>
      </c>
      <c r="O14" s="14" t="s">
        <v>13</v>
      </c>
      <c r="P14" s="14" t="s">
        <v>13</v>
      </c>
      <c r="Q14" s="14" t="s">
        <v>13</v>
      </c>
      <c r="R14" s="14" t="s">
        <v>13</v>
      </c>
      <c r="S14" s="14" t="s">
        <v>13</v>
      </c>
      <c r="T14" s="14" t="s">
        <v>13</v>
      </c>
      <c r="U14" s="14" t="s">
        <v>13</v>
      </c>
      <c r="V14" s="1" t="s">
        <v>13</v>
      </c>
      <c r="W14" s="6"/>
    </row>
    <row r="15" spans="1:23" ht="116.25" customHeight="1">
      <c r="A15" s="16"/>
      <c r="B15" s="14" t="s">
        <v>20</v>
      </c>
      <c r="C15" s="14">
        <v>2020</v>
      </c>
      <c r="D15" s="14">
        <v>2025</v>
      </c>
      <c r="E15" s="14" t="s">
        <v>13</v>
      </c>
      <c r="F15" s="15" t="s">
        <v>13</v>
      </c>
      <c r="G15" s="15" t="s">
        <v>13</v>
      </c>
      <c r="H15" s="15" t="s">
        <v>13</v>
      </c>
      <c r="I15" s="15" t="s">
        <v>13</v>
      </c>
      <c r="J15" s="15" t="s">
        <v>13</v>
      </c>
      <c r="K15" s="15" t="s">
        <v>13</v>
      </c>
      <c r="L15" s="15" t="s">
        <v>13</v>
      </c>
      <c r="M15" s="15" t="s">
        <v>13</v>
      </c>
      <c r="N15" s="14" t="s">
        <v>13</v>
      </c>
      <c r="O15" s="14" t="s">
        <v>13</v>
      </c>
      <c r="P15" s="14" t="s">
        <v>13</v>
      </c>
      <c r="Q15" s="14" t="s">
        <v>13</v>
      </c>
      <c r="R15" s="14" t="s">
        <v>13</v>
      </c>
      <c r="S15" s="14" t="s">
        <v>13</v>
      </c>
      <c r="T15" s="14" t="s">
        <v>13</v>
      </c>
      <c r="U15" s="14" t="s">
        <v>13</v>
      </c>
      <c r="V15" s="14" t="s">
        <v>13</v>
      </c>
      <c r="W15" s="6"/>
    </row>
    <row r="16" spans="1:23">
      <c r="A16" s="71">
        <v>1</v>
      </c>
      <c r="B16" s="58" t="s">
        <v>21</v>
      </c>
      <c r="C16" s="58">
        <v>2020</v>
      </c>
      <c r="D16" s="58">
        <v>2025</v>
      </c>
      <c r="E16" s="58" t="s">
        <v>43</v>
      </c>
      <c r="F16" s="17" t="s">
        <v>11</v>
      </c>
      <c r="G16" s="18">
        <f>SUM(H16:M16)</f>
        <v>10200000</v>
      </c>
      <c r="H16" s="18">
        <v>200000</v>
      </c>
      <c r="I16" s="18">
        <v>2000000</v>
      </c>
      <c r="J16" s="18">
        <v>2000000</v>
      </c>
      <c r="K16" s="18">
        <v>2000000</v>
      </c>
      <c r="L16" s="18">
        <v>2000000</v>
      </c>
      <c r="M16" s="18">
        <v>2000000</v>
      </c>
      <c r="N16" s="63" t="s">
        <v>22</v>
      </c>
      <c r="O16" s="58" t="s">
        <v>23</v>
      </c>
      <c r="P16" s="58" t="s">
        <v>13</v>
      </c>
      <c r="Q16" s="81">
        <v>42</v>
      </c>
      <c r="R16" s="58">
        <v>42.2</v>
      </c>
      <c r="S16" s="58">
        <v>42.4</v>
      </c>
      <c r="T16" s="81">
        <v>42.6</v>
      </c>
      <c r="U16" s="58">
        <v>42.8</v>
      </c>
      <c r="V16" s="58">
        <v>43</v>
      </c>
      <c r="W16" s="6"/>
    </row>
    <row r="17" spans="1:23" ht="72" customHeight="1">
      <c r="A17" s="67"/>
      <c r="B17" s="62"/>
      <c r="C17" s="64"/>
      <c r="D17" s="64"/>
      <c r="E17" s="64"/>
      <c r="F17" s="17" t="s">
        <v>24</v>
      </c>
      <c r="G17" s="18">
        <f>SUM(H17:M17)</f>
        <v>10200000</v>
      </c>
      <c r="H17" s="18">
        <v>200000</v>
      </c>
      <c r="I17" s="18">
        <v>2000000</v>
      </c>
      <c r="J17" s="18">
        <v>2000000</v>
      </c>
      <c r="K17" s="18">
        <v>2000000</v>
      </c>
      <c r="L17" s="18">
        <v>2000000</v>
      </c>
      <c r="M17" s="18">
        <v>2000000</v>
      </c>
      <c r="N17" s="64"/>
      <c r="O17" s="62"/>
      <c r="P17" s="62"/>
      <c r="Q17" s="82"/>
      <c r="R17" s="62"/>
      <c r="S17" s="62"/>
      <c r="T17" s="82"/>
      <c r="U17" s="62"/>
      <c r="V17" s="62"/>
      <c r="W17" s="6"/>
    </row>
    <row r="18" spans="1:23" ht="114.75" customHeight="1">
      <c r="A18" s="68"/>
      <c r="B18" s="59"/>
      <c r="C18" s="65"/>
      <c r="D18" s="65"/>
      <c r="E18" s="65"/>
      <c r="F18" s="19" t="s">
        <v>25</v>
      </c>
      <c r="G18" s="25">
        <v>0</v>
      </c>
      <c r="H18" s="25">
        <v>0</v>
      </c>
      <c r="I18" s="25">
        <v>0</v>
      </c>
      <c r="J18" s="22">
        <v>0</v>
      </c>
      <c r="K18" s="22">
        <v>0</v>
      </c>
      <c r="L18" s="22">
        <v>0</v>
      </c>
      <c r="M18" s="22">
        <v>0</v>
      </c>
      <c r="N18" s="65"/>
      <c r="O18" s="59"/>
      <c r="P18" s="59"/>
      <c r="Q18" s="83"/>
      <c r="R18" s="59"/>
      <c r="S18" s="59"/>
      <c r="T18" s="83"/>
      <c r="U18" s="59"/>
      <c r="V18" s="59"/>
      <c r="W18" s="6"/>
    </row>
    <row r="19" spans="1:23" ht="15.75" customHeight="1">
      <c r="A19" s="69" t="s">
        <v>26</v>
      </c>
      <c r="B19" s="58" t="s">
        <v>27</v>
      </c>
      <c r="C19" s="58">
        <v>2020</v>
      </c>
      <c r="D19" s="58">
        <v>2025</v>
      </c>
      <c r="E19" s="58" t="s">
        <v>43</v>
      </c>
      <c r="F19" s="17" t="s">
        <v>11</v>
      </c>
      <c r="G19" s="18">
        <f>SUM(H19:M19)</f>
        <v>25000</v>
      </c>
      <c r="H19" s="18">
        <v>0</v>
      </c>
      <c r="I19" s="18">
        <v>5000</v>
      </c>
      <c r="J19" s="18">
        <v>5000</v>
      </c>
      <c r="K19" s="18">
        <v>5000</v>
      </c>
      <c r="L19" s="18">
        <v>5000</v>
      </c>
      <c r="M19" s="18">
        <v>5000</v>
      </c>
      <c r="N19" s="63" t="s">
        <v>45</v>
      </c>
      <c r="O19" s="58" t="s">
        <v>46</v>
      </c>
      <c r="P19" s="58"/>
      <c r="Q19" s="58">
        <v>10</v>
      </c>
      <c r="R19" s="58">
        <v>10</v>
      </c>
      <c r="S19" s="58">
        <v>10</v>
      </c>
      <c r="T19" s="58">
        <v>10</v>
      </c>
      <c r="U19" s="58">
        <v>10</v>
      </c>
      <c r="V19" s="58">
        <v>10</v>
      </c>
      <c r="W19" s="6"/>
    </row>
    <row r="20" spans="1:23" ht="75" customHeight="1">
      <c r="A20" s="67"/>
      <c r="B20" s="62"/>
      <c r="C20" s="64"/>
      <c r="D20" s="64"/>
      <c r="E20" s="64"/>
      <c r="F20" s="17" t="s">
        <v>24</v>
      </c>
      <c r="G20" s="18">
        <f>SUM(H20:M20)</f>
        <v>25000</v>
      </c>
      <c r="H20" s="18">
        <v>0</v>
      </c>
      <c r="I20" s="18">
        <v>5000</v>
      </c>
      <c r="J20" s="18">
        <v>5000</v>
      </c>
      <c r="K20" s="18">
        <v>5000</v>
      </c>
      <c r="L20" s="18">
        <v>5000</v>
      </c>
      <c r="M20" s="18">
        <v>5000</v>
      </c>
      <c r="N20" s="64"/>
      <c r="O20" s="62"/>
      <c r="P20" s="62"/>
      <c r="Q20" s="62"/>
      <c r="R20" s="62"/>
      <c r="S20" s="62"/>
      <c r="T20" s="62"/>
      <c r="U20" s="62"/>
      <c r="V20" s="62"/>
      <c r="W20" s="6"/>
    </row>
    <row r="21" spans="1:23" ht="53.25" customHeight="1">
      <c r="A21" s="68"/>
      <c r="B21" s="59"/>
      <c r="C21" s="65"/>
      <c r="D21" s="65"/>
      <c r="E21" s="65"/>
      <c r="F21" s="19" t="s">
        <v>25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65"/>
      <c r="O21" s="59"/>
      <c r="P21" s="59"/>
      <c r="Q21" s="59"/>
      <c r="R21" s="59"/>
      <c r="S21" s="59"/>
      <c r="T21" s="59"/>
      <c r="U21" s="59"/>
      <c r="V21" s="59"/>
      <c r="W21" s="6"/>
    </row>
    <row r="22" spans="1:23" ht="15.75" customHeight="1">
      <c r="A22" s="66" t="s">
        <v>28</v>
      </c>
      <c r="B22" s="58" t="s">
        <v>29</v>
      </c>
      <c r="C22" s="58">
        <v>2020</v>
      </c>
      <c r="D22" s="58">
        <v>2025</v>
      </c>
      <c r="E22" s="58" t="s">
        <v>43</v>
      </c>
      <c r="F22" s="17" t="s">
        <v>11</v>
      </c>
      <c r="G22" s="18">
        <f>SUM(H22:M22)</f>
        <v>50000</v>
      </c>
      <c r="H22" s="18">
        <v>0</v>
      </c>
      <c r="I22" s="18">
        <v>10000</v>
      </c>
      <c r="J22" s="18">
        <v>10000</v>
      </c>
      <c r="K22" s="18">
        <v>10000</v>
      </c>
      <c r="L22" s="18">
        <v>10000</v>
      </c>
      <c r="M22" s="18">
        <v>10000</v>
      </c>
      <c r="N22" s="63" t="s">
        <v>49</v>
      </c>
      <c r="O22" s="58" t="s">
        <v>47</v>
      </c>
      <c r="P22" s="58"/>
      <c r="Q22" s="58">
        <v>5</v>
      </c>
      <c r="R22" s="58">
        <v>5</v>
      </c>
      <c r="S22" s="58">
        <v>5</v>
      </c>
      <c r="T22" s="58">
        <v>5</v>
      </c>
      <c r="U22" s="58">
        <v>5</v>
      </c>
      <c r="V22" s="58">
        <v>5</v>
      </c>
      <c r="W22" s="6"/>
    </row>
    <row r="23" spans="1:23" ht="76.5" customHeight="1">
      <c r="A23" s="67"/>
      <c r="B23" s="62"/>
      <c r="C23" s="64"/>
      <c r="D23" s="64"/>
      <c r="E23" s="64"/>
      <c r="F23" s="17" t="s">
        <v>24</v>
      </c>
      <c r="G23" s="18">
        <f>SUM(H23:M23)</f>
        <v>50000</v>
      </c>
      <c r="H23" s="18">
        <v>0</v>
      </c>
      <c r="I23" s="18">
        <v>10000</v>
      </c>
      <c r="J23" s="18">
        <v>10000</v>
      </c>
      <c r="K23" s="18">
        <v>10000</v>
      </c>
      <c r="L23" s="18">
        <v>10000</v>
      </c>
      <c r="M23" s="18">
        <v>10000</v>
      </c>
      <c r="N23" s="64"/>
      <c r="O23" s="62"/>
      <c r="P23" s="62"/>
      <c r="Q23" s="62"/>
      <c r="R23" s="62"/>
      <c r="S23" s="62"/>
      <c r="T23" s="62"/>
      <c r="U23" s="62"/>
      <c r="V23" s="62"/>
      <c r="W23" s="6"/>
    </row>
    <row r="24" spans="1:23" ht="87" customHeight="1">
      <c r="A24" s="68"/>
      <c r="B24" s="59"/>
      <c r="C24" s="65"/>
      <c r="D24" s="65"/>
      <c r="E24" s="65"/>
      <c r="F24" s="19" t="s">
        <v>25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65"/>
      <c r="O24" s="59"/>
      <c r="P24" s="59"/>
      <c r="Q24" s="59"/>
      <c r="R24" s="59"/>
      <c r="S24" s="59"/>
      <c r="T24" s="59"/>
      <c r="U24" s="59"/>
      <c r="V24" s="59"/>
      <c r="W24" s="6"/>
    </row>
    <row r="25" spans="1:23" ht="15.75" customHeight="1">
      <c r="A25" s="86" t="s">
        <v>30</v>
      </c>
      <c r="B25" s="58" t="s">
        <v>31</v>
      </c>
      <c r="C25" s="58">
        <v>2020</v>
      </c>
      <c r="D25" s="58">
        <v>2025</v>
      </c>
      <c r="E25" s="58" t="s">
        <v>43</v>
      </c>
      <c r="F25" s="17" t="s">
        <v>11</v>
      </c>
      <c r="G25" s="18">
        <f>SUM(H25:M25)</f>
        <v>9625000</v>
      </c>
      <c r="H25" s="18">
        <v>200000</v>
      </c>
      <c r="I25" s="18">
        <v>1885000</v>
      </c>
      <c r="J25" s="18">
        <v>1885000</v>
      </c>
      <c r="K25" s="18">
        <v>1885000</v>
      </c>
      <c r="L25" s="18">
        <v>1885000</v>
      </c>
      <c r="M25" s="18">
        <v>1885000</v>
      </c>
      <c r="N25" s="63" t="s">
        <v>48</v>
      </c>
      <c r="O25" s="58" t="s">
        <v>46</v>
      </c>
      <c r="P25" s="58"/>
      <c r="Q25" s="58">
        <v>57</v>
      </c>
      <c r="R25" s="58">
        <v>57</v>
      </c>
      <c r="S25" s="58">
        <v>57</v>
      </c>
      <c r="T25" s="58">
        <v>57</v>
      </c>
      <c r="U25" s="58">
        <v>57</v>
      </c>
      <c r="V25" s="58">
        <v>57</v>
      </c>
      <c r="W25" s="6"/>
    </row>
    <row r="26" spans="1:23" ht="63">
      <c r="A26" s="67"/>
      <c r="B26" s="62"/>
      <c r="C26" s="64"/>
      <c r="D26" s="64"/>
      <c r="E26" s="64"/>
      <c r="F26" s="17" t="s">
        <v>24</v>
      </c>
      <c r="G26" s="18">
        <f>SUM(H26:M26)</f>
        <v>9625000</v>
      </c>
      <c r="H26" s="18">
        <v>200000</v>
      </c>
      <c r="I26" s="18">
        <v>1885000</v>
      </c>
      <c r="J26" s="18">
        <v>1885000</v>
      </c>
      <c r="K26" s="18">
        <v>1885000</v>
      </c>
      <c r="L26" s="18">
        <v>1885000</v>
      </c>
      <c r="M26" s="18">
        <v>1885000</v>
      </c>
      <c r="N26" s="64"/>
      <c r="O26" s="62"/>
      <c r="P26" s="62"/>
      <c r="Q26" s="62"/>
      <c r="R26" s="62"/>
      <c r="S26" s="62"/>
      <c r="T26" s="62"/>
      <c r="U26" s="62"/>
      <c r="V26" s="62"/>
      <c r="W26" s="6"/>
    </row>
    <row r="27" spans="1:23" ht="112.5" customHeight="1">
      <c r="A27" s="68"/>
      <c r="B27" s="59"/>
      <c r="C27" s="65"/>
      <c r="D27" s="65"/>
      <c r="E27" s="65"/>
      <c r="F27" s="19" t="s">
        <v>25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65"/>
      <c r="O27" s="59"/>
      <c r="P27" s="59"/>
      <c r="Q27" s="59"/>
      <c r="R27" s="59"/>
      <c r="S27" s="59"/>
      <c r="T27" s="59"/>
      <c r="U27" s="59"/>
      <c r="V27" s="59"/>
      <c r="W27" s="6"/>
    </row>
    <row r="28" spans="1:23" ht="15.75" customHeight="1">
      <c r="A28" s="86" t="s">
        <v>32</v>
      </c>
      <c r="B28" s="58" t="s">
        <v>33</v>
      </c>
      <c r="C28" s="58">
        <v>2020</v>
      </c>
      <c r="D28" s="58">
        <v>2025</v>
      </c>
      <c r="E28" s="58" t="s">
        <v>43</v>
      </c>
      <c r="F28" s="17" t="s">
        <v>11</v>
      </c>
      <c r="G28" s="18">
        <f>SUM(H28:M28)</f>
        <v>500000</v>
      </c>
      <c r="H28" s="18">
        <v>0</v>
      </c>
      <c r="I28" s="18">
        <v>100000</v>
      </c>
      <c r="J28" s="18">
        <v>100000</v>
      </c>
      <c r="K28" s="18">
        <v>100000</v>
      </c>
      <c r="L28" s="18">
        <v>100000</v>
      </c>
      <c r="M28" s="18">
        <v>100000</v>
      </c>
      <c r="N28" s="63" t="s">
        <v>50</v>
      </c>
      <c r="O28" s="58" t="s">
        <v>51</v>
      </c>
      <c r="P28" s="58"/>
      <c r="Q28" s="58">
        <v>60.8</v>
      </c>
      <c r="R28" s="58">
        <v>60.8</v>
      </c>
      <c r="S28" s="58">
        <v>60.8</v>
      </c>
      <c r="T28" s="58">
        <v>60.8</v>
      </c>
      <c r="U28" s="58">
        <v>60.8</v>
      </c>
      <c r="V28" s="58">
        <v>60.8</v>
      </c>
      <c r="W28" s="6"/>
    </row>
    <row r="29" spans="1:23" ht="72" customHeight="1">
      <c r="A29" s="67"/>
      <c r="B29" s="62"/>
      <c r="C29" s="64"/>
      <c r="D29" s="64"/>
      <c r="E29" s="64"/>
      <c r="F29" s="17" t="s">
        <v>24</v>
      </c>
      <c r="G29" s="18">
        <f>SUM(H29:M29)</f>
        <v>500000</v>
      </c>
      <c r="H29" s="18">
        <v>0</v>
      </c>
      <c r="I29" s="18">
        <v>100000</v>
      </c>
      <c r="J29" s="18">
        <v>100000</v>
      </c>
      <c r="K29" s="18">
        <v>100000</v>
      </c>
      <c r="L29" s="18">
        <v>100000</v>
      </c>
      <c r="M29" s="18">
        <v>100000</v>
      </c>
      <c r="N29" s="64"/>
      <c r="O29" s="62"/>
      <c r="P29" s="62"/>
      <c r="Q29" s="62"/>
      <c r="R29" s="62"/>
      <c r="S29" s="62"/>
      <c r="T29" s="62"/>
      <c r="U29" s="62"/>
      <c r="V29" s="62"/>
      <c r="W29" s="6"/>
    </row>
    <row r="30" spans="1:23" ht="47.25">
      <c r="A30" s="68"/>
      <c r="B30" s="59"/>
      <c r="C30" s="65"/>
      <c r="D30" s="65"/>
      <c r="E30" s="65"/>
      <c r="F30" s="19" t="s">
        <v>25</v>
      </c>
      <c r="G30" s="25">
        <f>SUM(H30:M30)</f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65"/>
      <c r="O30" s="59"/>
      <c r="P30" s="59"/>
      <c r="Q30" s="59"/>
      <c r="R30" s="59"/>
      <c r="S30" s="59"/>
      <c r="T30" s="59"/>
      <c r="U30" s="59"/>
      <c r="V30" s="59"/>
      <c r="W30" s="6"/>
    </row>
    <row r="31" spans="1:23" ht="117.75" customHeight="1">
      <c r="A31" s="20"/>
      <c r="B31" s="15" t="s">
        <v>34</v>
      </c>
      <c r="C31" s="14">
        <v>2020</v>
      </c>
      <c r="D31" s="14">
        <v>2025</v>
      </c>
      <c r="E31" s="14"/>
      <c r="F31" s="15" t="s">
        <v>13</v>
      </c>
      <c r="G31" s="15" t="s">
        <v>13</v>
      </c>
      <c r="H31" s="15" t="s">
        <v>13</v>
      </c>
      <c r="I31" s="15" t="s">
        <v>13</v>
      </c>
      <c r="J31" s="15" t="s">
        <v>13</v>
      </c>
      <c r="K31" s="15" t="s">
        <v>13</v>
      </c>
      <c r="L31" s="15" t="s">
        <v>13</v>
      </c>
      <c r="M31" s="15" t="s">
        <v>13</v>
      </c>
      <c r="N31" s="15" t="s">
        <v>13</v>
      </c>
      <c r="O31" s="15" t="s">
        <v>13</v>
      </c>
      <c r="P31" s="15" t="s">
        <v>13</v>
      </c>
      <c r="Q31" s="15" t="s">
        <v>13</v>
      </c>
      <c r="R31" s="15" t="s">
        <v>13</v>
      </c>
      <c r="S31" s="15" t="s">
        <v>13</v>
      </c>
      <c r="T31" s="15" t="s">
        <v>13</v>
      </c>
      <c r="U31" s="15" t="s">
        <v>13</v>
      </c>
      <c r="V31" s="15" t="s">
        <v>13</v>
      </c>
      <c r="W31" s="6"/>
    </row>
    <row r="32" spans="1:23" ht="33.75" customHeight="1">
      <c r="A32" s="43" t="s">
        <v>15</v>
      </c>
      <c r="B32" s="33" t="s">
        <v>53</v>
      </c>
      <c r="C32" s="58">
        <v>2020</v>
      </c>
      <c r="D32" s="58">
        <v>2025</v>
      </c>
      <c r="E32" s="33" t="s">
        <v>44</v>
      </c>
      <c r="F32" s="13" t="s">
        <v>11</v>
      </c>
      <c r="G32" s="11">
        <f>SUM(H32:M32)</f>
        <v>29507698.66</v>
      </c>
      <c r="H32" s="21">
        <v>4507698.66</v>
      </c>
      <c r="I32" s="21">
        <v>5000000</v>
      </c>
      <c r="J32" s="21">
        <v>5000000</v>
      </c>
      <c r="K32" s="21">
        <v>5000000</v>
      </c>
      <c r="L32" s="21">
        <v>5000000</v>
      </c>
      <c r="M32" s="21">
        <v>5000000</v>
      </c>
      <c r="N32" s="52" t="s">
        <v>54</v>
      </c>
      <c r="O32" s="54" t="s">
        <v>46</v>
      </c>
      <c r="P32" s="54" t="s">
        <v>13</v>
      </c>
      <c r="Q32" s="54">
        <v>120</v>
      </c>
      <c r="R32" s="54">
        <v>120</v>
      </c>
      <c r="S32" s="54">
        <v>120</v>
      </c>
      <c r="T32" s="54">
        <v>125</v>
      </c>
      <c r="U32" s="54">
        <v>125</v>
      </c>
      <c r="V32" s="54">
        <v>125</v>
      </c>
      <c r="W32" s="6"/>
    </row>
    <row r="33" spans="1:23" ht="72.75" customHeight="1">
      <c r="A33" s="43"/>
      <c r="B33" s="44"/>
      <c r="C33" s="31"/>
      <c r="D33" s="31"/>
      <c r="E33" s="44"/>
      <c r="F33" s="13" t="s">
        <v>24</v>
      </c>
      <c r="G33" s="11">
        <f>SUM(H33:M33)</f>
        <v>29507698.66</v>
      </c>
      <c r="H33" s="21">
        <v>4507698.66</v>
      </c>
      <c r="I33" s="21">
        <v>5000000</v>
      </c>
      <c r="J33" s="21">
        <v>5000000</v>
      </c>
      <c r="K33" s="21">
        <v>5000000</v>
      </c>
      <c r="L33" s="21">
        <v>5000000</v>
      </c>
      <c r="M33" s="21">
        <v>5000000</v>
      </c>
      <c r="N33" s="84"/>
      <c r="O33" s="55"/>
      <c r="P33" s="55"/>
      <c r="Q33" s="55"/>
      <c r="R33" s="55"/>
      <c r="S33" s="55"/>
      <c r="T33" s="55"/>
      <c r="U33" s="55"/>
      <c r="V33" s="55"/>
      <c r="W33" s="6"/>
    </row>
    <row r="34" spans="1:23">
      <c r="A34" s="43"/>
      <c r="B34" s="44"/>
      <c r="C34" s="31"/>
      <c r="D34" s="31"/>
      <c r="E34" s="44"/>
      <c r="F34" s="33" t="s">
        <v>25</v>
      </c>
      <c r="G34" s="57">
        <f>SUM(H34:M34)</f>
        <v>0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84"/>
      <c r="O34" s="55"/>
      <c r="P34" s="55"/>
      <c r="Q34" s="55"/>
      <c r="R34" s="55"/>
      <c r="S34" s="55"/>
      <c r="T34" s="55"/>
      <c r="U34" s="55"/>
      <c r="V34" s="55"/>
      <c r="W34" s="6"/>
    </row>
    <row r="35" spans="1:23" ht="8.25" customHeight="1">
      <c r="A35" s="43"/>
      <c r="B35" s="44"/>
      <c r="C35" s="31"/>
      <c r="D35" s="31"/>
      <c r="E35" s="44"/>
      <c r="F35" s="31"/>
      <c r="G35" s="31"/>
      <c r="H35" s="31"/>
      <c r="I35" s="31"/>
      <c r="J35" s="31"/>
      <c r="K35" s="31"/>
      <c r="L35" s="31"/>
      <c r="M35" s="31"/>
      <c r="N35" s="84"/>
      <c r="O35" s="55"/>
      <c r="P35" s="55"/>
      <c r="Q35" s="55"/>
      <c r="R35" s="55"/>
      <c r="S35" s="55"/>
      <c r="T35" s="55"/>
      <c r="U35" s="55"/>
      <c r="V35" s="55"/>
      <c r="W35" s="6"/>
    </row>
    <row r="36" spans="1:23">
      <c r="A36" s="43"/>
      <c r="B36" s="44"/>
      <c r="C36" s="31"/>
      <c r="D36" s="31"/>
      <c r="E36" s="44"/>
      <c r="F36" s="31"/>
      <c r="G36" s="31"/>
      <c r="H36" s="31"/>
      <c r="I36" s="31"/>
      <c r="J36" s="31"/>
      <c r="K36" s="31"/>
      <c r="L36" s="31"/>
      <c r="M36" s="31"/>
      <c r="N36" s="84"/>
      <c r="O36" s="55"/>
      <c r="P36" s="55"/>
      <c r="Q36" s="55"/>
      <c r="R36" s="55"/>
      <c r="S36" s="55"/>
      <c r="T36" s="55"/>
      <c r="U36" s="55"/>
      <c r="V36" s="55"/>
      <c r="W36" s="6"/>
    </row>
    <row r="37" spans="1:23" ht="3.75" customHeight="1">
      <c r="A37" s="43"/>
      <c r="B37" s="44"/>
      <c r="C37" s="31"/>
      <c r="D37" s="31"/>
      <c r="E37" s="44"/>
      <c r="F37" s="31"/>
      <c r="G37" s="31"/>
      <c r="H37" s="31"/>
      <c r="I37" s="31"/>
      <c r="J37" s="31"/>
      <c r="K37" s="31"/>
      <c r="L37" s="31"/>
      <c r="M37" s="31"/>
      <c r="N37" s="84"/>
      <c r="O37" s="55"/>
      <c r="P37" s="55"/>
      <c r="Q37" s="55"/>
      <c r="R37" s="55"/>
      <c r="S37" s="55"/>
      <c r="T37" s="55"/>
      <c r="U37" s="55"/>
      <c r="V37" s="55"/>
      <c r="W37" s="6"/>
    </row>
    <row r="38" spans="1:23" ht="7.5" customHeight="1">
      <c r="A38" s="43"/>
      <c r="B38" s="44"/>
      <c r="C38" s="31"/>
      <c r="D38" s="31"/>
      <c r="E38" s="44"/>
      <c r="F38" s="31"/>
      <c r="G38" s="31"/>
      <c r="H38" s="31"/>
      <c r="I38" s="31"/>
      <c r="J38" s="31"/>
      <c r="K38" s="31"/>
      <c r="L38" s="31"/>
      <c r="M38" s="31"/>
      <c r="N38" s="84"/>
      <c r="O38" s="55"/>
      <c r="P38" s="55"/>
      <c r="Q38" s="55"/>
      <c r="R38" s="55"/>
      <c r="S38" s="55"/>
      <c r="T38" s="55"/>
      <c r="U38" s="55"/>
      <c r="V38" s="55"/>
      <c r="W38" s="6"/>
    </row>
    <row r="39" spans="1:23" ht="15.75" hidden="1" customHeight="1">
      <c r="A39" s="43"/>
      <c r="B39" s="44"/>
      <c r="C39" s="31"/>
      <c r="D39" s="31"/>
      <c r="E39" s="44"/>
      <c r="F39" s="31"/>
      <c r="G39" s="31"/>
      <c r="H39" s="31"/>
      <c r="I39" s="31"/>
      <c r="J39" s="31"/>
      <c r="K39" s="31"/>
      <c r="L39" s="31"/>
      <c r="M39" s="31"/>
      <c r="N39" s="84"/>
      <c r="O39" s="55"/>
      <c r="P39" s="55"/>
      <c r="Q39" s="55"/>
      <c r="R39" s="55"/>
      <c r="S39" s="55"/>
      <c r="T39" s="55"/>
      <c r="U39" s="55"/>
      <c r="V39" s="55"/>
      <c r="W39" s="6"/>
    </row>
    <row r="40" spans="1:23" ht="52.5" hidden="1" customHeight="1">
      <c r="A40" s="43"/>
      <c r="B40" s="45"/>
      <c r="C40" s="32"/>
      <c r="D40" s="32"/>
      <c r="E40" s="45"/>
      <c r="F40" s="32"/>
      <c r="G40" s="32"/>
      <c r="H40" s="32"/>
      <c r="I40" s="32"/>
      <c r="J40" s="32"/>
      <c r="K40" s="32"/>
      <c r="L40" s="32"/>
      <c r="M40" s="32"/>
      <c r="N40" s="85"/>
      <c r="O40" s="56"/>
      <c r="P40" s="56"/>
      <c r="Q40" s="56"/>
      <c r="R40" s="56"/>
      <c r="S40" s="56"/>
      <c r="T40" s="56"/>
      <c r="U40" s="56"/>
      <c r="V40" s="56"/>
      <c r="W40" s="6"/>
    </row>
    <row r="41" spans="1:23" ht="91.5" customHeight="1">
      <c r="A41" s="46" t="s">
        <v>52</v>
      </c>
      <c r="B41" s="33" t="s">
        <v>55</v>
      </c>
      <c r="C41" s="49">
        <v>2020</v>
      </c>
      <c r="D41" s="49">
        <v>2025</v>
      </c>
      <c r="E41" s="33" t="s">
        <v>44</v>
      </c>
      <c r="F41" s="13" t="s">
        <v>11</v>
      </c>
      <c r="G41" s="29">
        <f t="shared" ref="G41:G46" si="0">SUM(H41:M41)</f>
        <v>29507698.66</v>
      </c>
      <c r="H41" s="21">
        <v>4507698.66</v>
      </c>
      <c r="I41" s="21">
        <v>5000000</v>
      </c>
      <c r="J41" s="21">
        <v>5000000</v>
      </c>
      <c r="K41" s="21">
        <v>5000000</v>
      </c>
      <c r="L41" s="21">
        <v>5000000</v>
      </c>
      <c r="M41" s="21">
        <v>5000000</v>
      </c>
      <c r="N41" s="52" t="s">
        <v>56</v>
      </c>
      <c r="O41" s="58" t="s">
        <v>23</v>
      </c>
      <c r="P41" s="58" t="s">
        <v>13</v>
      </c>
      <c r="Q41" s="58">
        <v>13.2</v>
      </c>
      <c r="R41" s="60">
        <v>13.2</v>
      </c>
      <c r="S41" s="60">
        <v>13.4</v>
      </c>
      <c r="T41" s="60">
        <v>13.6</v>
      </c>
      <c r="U41" s="60">
        <v>13.8</v>
      </c>
      <c r="V41" s="58">
        <v>14</v>
      </c>
      <c r="W41" s="6"/>
    </row>
    <row r="42" spans="1:23" ht="154.5" customHeight="1">
      <c r="A42" s="47"/>
      <c r="B42" s="44"/>
      <c r="C42" s="50"/>
      <c r="D42" s="50"/>
      <c r="E42" s="44"/>
      <c r="F42" s="17" t="s">
        <v>24</v>
      </c>
      <c r="G42" s="28">
        <f t="shared" si="0"/>
        <v>29507698.66</v>
      </c>
      <c r="H42" s="21">
        <v>4507698.66</v>
      </c>
      <c r="I42" s="21">
        <v>5000000</v>
      </c>
      <c r="J42" s="21">
        <v>5000000</v>
      </c>
      <c r="K42" s="21">
        <v>5000000</v>
      </c>
      <c r="L42" s="21">
        <v>5000000</v>
      </c>
      <c r="M42" s="21">
        <v>5000000</v>
      </c>
      <c r="N42" s="53"/>
      <c r="O42" s="59"/>
      <c r="P42" s="59"/>
      <c r="Q42" s="59"/>
      <c r="R42" s="61"/>
      <c r="S42" s="61"/>
      <c r="T42" s="61"/>
      <c r="U42" s="61"/>
      <c r="V42" s="59"/>
      <c r="W42" s="6"/>
    </row>
    <row r="43" spans="1:23" ht="153" customHeight="1">
      <c r="A43" s="48"/>
      <c r="B43" s="45"/>
      <c r="C43" s="51"/>
      <c r="D43" s="51"/>
      <c r="E43" s="45"/>
      <c r="F43" s="17" t="s">
        <v>37</v>
      </c>
      <c r="G43" s="28">
        <f t="shared" si="0"/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7" t="s">
        <v>57</v>
      </c>
      <c r="O43" s="26" t="s">
        <v>23</v>
      </c>
      <c r="P43" s="26" t="s">
        <v>13</v>
      </c>
      <c r="Q43" s="26">
        <v>8.3000000000000007</v>
      </c>
      <c r="R43" s="26">
        <v>8.5</v>
      </c>
      <c r="S43" s="26">
        <v>8.5</v>
      </c>
      <c r="T43" s="26">
        <v>8.6999999999999993</v>
      </c>
      <c r="U43" s="26">
        <v>8.9</v>
      </c>
      <c r="V43" s="26">
        <v>9</v>
      </c>
      <c r="W43" s="6"/>
    </row>
    <row r="44" spans="1:23">
      <c r="A44" s="34" t="s">
        <v>35</v>
      </c>
      <c r="B44" s="35"/>
      <c r="C44" s="40" t="s">
        <v>18</v>
      </c>
      <c r="D44" s="40" t="s">
        <v>18</v>
      </c>
      <c r="E44" s="40" t="s">
        <v>18</v>
      </c>
      <c r="F44" s="17" t="s">
        <v>36</v>
      </c>
      <c r="G44" s="22">
        <f t="shared" si="0"/>
        <v>39707698.659999996</v>
      </c>
      <c r="H44" s="22">
        <f t="shared" ref="H44:K45" si="1">H16+H32</f>
        <v>4707698.66</v>
      </c>
      <c r="I44" s="22">
        <f t="shared" si="1"/>
        <v>7000000</v>
      </c>
      <c r="J44" s="22">
        <f t="shared" si="1"/>
        <v>7000000</v>
      </c>
      <c r="K44" s="22">
        <f t="shared" si="1"/>
        <v>7000000</v>
      </c>
      <c r="L44" s="22">
        <f t="shared" ref="J44:M46" si="2">L16+L32</f>
        <v>7000000</v>
      </c>
      <c r="M44" s="22">
        <f t="shared" si="2"/>
        <v>7000000</v>
      </c>
      <c r="N44" s="40" t="s">
        <v>18</v>
      </c>
      <c r="O44" s="40" t="s">
        <v>18</v>
      </c>
      <c r="P44" s="40" t="s">
        <v>18</v>
      </c>
      <c r="Q44" s="40" t="s">
        <v>18</v>
      </c>
      <c r="R44" s="40" t="s">
        <v>18</v>
      </c>
      <c r="S44" s="40" t="s">
        <v>18</v>
      </c>
      <c r="T44" s="40" t="s">
        <v>18</v>
      </c>
      <c r="U44" s="40" t="s">
        <v>18</v>
      </c>
      <c r="V44" s="40" t="s">
        <v>18</v>
      </c>
      <c r="W44" s="6"/>
    </row>
    <row r="45" spans="1:23" ht="64.5" customHeight="1">
      <c r="A45" s="36"/>
      <c r="B45" s="37"/>
      <c r="C45" s="41"/>
      <c r="D45" s="41"/>
      <c r="E45" s="41"/>
      <c r="F45" s="17" t="s">
        <v>24</v>
      </c>
      <c r="G45" s="22">
        <f t="shared" si="0"/>
        <v>39707698.659999996</v>
      </c>
      <c r="H45" s="22">
        <f t="shared" si="1"/>
        <v>4707698.66</v>
      </c>
      <c r="I45" s="22">
        <f t="shared" si="1"/>
        <v>7000000</v>
      </c>
      <c r="J45" s="22">
        <f t="shared" si="1"/>
        <v>7000000</v>
      </c>
      <c r="K45" s="22">
        <f t="shared" si="1"/>
        <v>7000000</v>
      </c>
      <c r="L45" s="22">
        <f>L17+L33</f>
        <v>7000000</v>
      </c>
      <c r="M45" s="22">
        <f t="shared" si="2"/>
        <v>7000000</v>
      </c>
      <c r="N45" s="41"/>
      <c r="O45" s="41"/>
      <c r="P45" s="41"/>
      <c r="Q45" s="41"/>
      <c r="R45" s="41"/>
      <c r="S45" s="41"/>
      <c r="T45" s="41"/>
      <c r="U45" s="41"/>
      <c r="V45" s="41"/>
      <c r="W45" s="6"/>
    </row>
    <row r="46" spans="1:23" ht="47.25">
      <c r="A46" s="38"/>
      <c r="B46" s="39"/>
      <c r="C46" s="42"/>
      <c r="D46" s="42"/>
      <c r="E46" s="42"/>
      <c r="F46" s="17" t="s">
        <v>37</v>
      </c>
      <c r="G46" s="22">
        <f t="shared" si="0"/>
        <v>0</v>
      </c>
      <c r="H46" s="23">
        <f>H18+H34</f>
        <v>0</v>
      </c>
      <c r="I46" s="23">
        <f>I18+I34</f>
        <v>0</v>
      </c>
      <c r="J46" s="23">
        <f t="shared" si="2"/>
        <v>0</v>
      </c>
      <c r="K46" s="23">
        <f t="shared" si="2"/>
        <v>0</v>
      </c>
      <c r="L46" s="23">
        <f t="shared" si="2"/>
        <v>0</v>
      </c>
      <c r="M46" s="23">
        <f t="shared" si="2"/>
        <v>0</v>
      </c>
      <c r="N46" s="42"/>
      <c r="O46" s="42"/>
      <c r="P46" s="42"/>
      <c r="Q46" s="42"/>
      <c r="R46" s="42"/>
      <c r="S46" s="42"/>
      <c r="T46" s="42"/>
      <c r="U46" s="42"/>
      <c r="V46" s="42"/>
      <c r="W46" s="6"/>
    </row>
  </sheetData>
  <mergeCells count="142">
    <mergeCell ref="N9:V9"/>
    <mergeCell ref="F10:F12"/>
    <mergeCell ref="G10:M10"/>
    <mergeCell ref="N10:N12"/>
    <mergeCell ref="O10:O12"/>
    <mergeCell ref="P10:V10"/>
    <mergeCell ref="P11:P12"/>
    <mergeCell ref="Q11:V11"/>
    <mergeCell ref="H11:M11"/>
    <mergeCell ref="U16:U18"/>
    <mergeCell ref="C25:C27"/>
    <mergeCell ref="A25:A27"/>
    <mergeCell ref="D25:D27"/>
    <mergeCell ref="E25:E27"/>
    <mergeCell ref="B25:B27"/>
    <mergeCell ref="T16:T18"/>
    <mergeCell ref="C22:C24"/>
    <mergeCell ref="C19:C21"/>
    <mergeCell ref="B16:B18"/>
    <mergeCell ref="T19:T21"/>
    <mergeCell ref="N32:N40"/>
    <mergeCell ref="I34:I40"/>
    <mergeCell ref="A28:A30"/>
    <mergeCell ref="B28:B30"/>
    <mergeCell ref="C28:C30"/>
    <mergeCell ref="D28:D30"/>
    <mergeCell ref="M34:M40"/>
    <mergeCell ref="L34:L40"/>
    <mergeCell ref="C32:C40"/>
    <mergeCell ref="N25:N27"/>
    <mergeCell ref="O25:O27"/>
    <mergeCell ref="P16:P18"/>
    <mergeCell ref="O19:O21"/>
    <mergeCell ref="Q16:Q18"/>
    <mergeCell ref="R16:R18"/>
    <mergeCell ref="O16:O18"/>
    <mergeCell ref="Q1:V1"/>
    <mergeCell ref="Q2:V2"/>
    <mergeCell ref="A4:V4"/>
    <mergeCell ref="A5:V5"/>
    <mergeCell ref="V16:V18"/>
    <mergeCell ref="T22:T24"/>
    <mergeCell ref="U19:U21"/>
    <mergeCell ref="V19:V21"/>
    <mergeCell ref="U22:U24"/>
    <mergeCell ref="V22:V24"/>
    <mergeCell ref="S16:S18"/>
    <mergeCell ref="A6:V6"/>
    <mergeCell ref="A14:B14"/>
    <mergeCell ref="D11:D12"/>
    <mergeCell ref="G11:G12"/>
    <mergeCell ref="B9:B12"/>
    <mergeCell ref="C9:D10"/>
    <mergeCell ref="E9:E12"/>
    <mergeCell ref="F9:M9"/>
    <mergeCell ref="C11:C12"/>
    <mergeCell ref="A9:A12"/>
    <mergeCell ref="A16:A18"/>
    <mergeCell ref="D22:D24"/>
    <mergeCell ref="E22:E24"/>
    <mergeCell ref="C16:C18"/>
    <mergeCell ref="D16:D18"/>
    <mergeCell ref="E16:E18"/>
    <mergeCell ref="A22:A24"/>
    <mergeCell ref="B22:B24"/>
    <mergeCell ref="E19:E21"/>
    <mergeCell ref="N19:N21"/>
    <mergeCell ref="A19:A21"/>
    <mergeCell ref="B19:B21"/>
    <mergeCell ref="N16:N18"/>
    <mergeCell ref="D19:D21"/>
    <mergeCell ref="P19:P21"/>
    <mergeCell ref="P28:P30"/>
    <mergeCell ref="O22:O24"/>
    <mergeCell ref="P22:P24"/>
    <mergeCell ref="E28:E30"/>
    <mergeCell ref="N28:N30"/>
    <mergeCell ref="O28:O30"/>
    <mergeCell ref="N22:N24"/>
    <mergeCell ref="R28:R30"/>
    <mergeCell ref="Q28:Q30"/>
    <mergeCell ref="S25:S27"/>
    <mergeCell ref="P25:P27"/>
    <mergeCell ref="Q25:Q27"/>
    <mergeCell ref="R25:R27"/>
    <mergeCell ref="S28:S30"/>
    <mergeCell ref="U25:U27"/>
    <mergeCell ref="V25:V27"/>
    <mergeCell ref="V28:V30"/>
    <mergeCell ref="T25:T27"/>
    <mergeCell ref="T28:T30"/>
    <mergeCell ref="U28:U30"/>
    <mergeCell ref="Q19:Q21"/>
    <mergeCell ref="R19:R21"/>
    <mergeCell ref="S19:S21"/>
    <mergeCell ref="Q22:Q24"/>
    <mergeCell ref="R22:R24"/>
    <mergeCell ref="S22:S24"/>
    <mergeCell ref="V41:V42"/>
    <mergeCell ref="T32:T40"/>
    <mergeCell ref="U32:U40"/>
    <mergeCell ref="V32:V40"/>
    <mergeCell ref="O32:O40"/>
    <mergeCell ref="V44:V46"/>
    <mergeCell ref="O44:O46"/>
    <mergeCell ref="P44:P46"/>
    <mergeCell ref="Q44:Q46"/>
    <mergeCell ref="R44:R46"/>
    <mergeCell ref="O41:O42"/>
    <mergeCell ref="P41:P42"/>
    <mergeCell ref="Q41:Q42"/>
    <mergeCell ref="R41:R42"/>
    <mergeCell ref="S41:S42"/>
    <mergeCell ref="T41:T42"/>
    <mergeCell ref="U44:U46"/>
    <mergeCell ref="S44:S46"/>
    <mergeCell ref="P32:P40"/>
    <mergeCell ref="Q32:Q40"/>
    <mergeCell ref="R32:R40"/>
    <mergeCell ref="S32:S40"/>
    <mergeCell ref="U41:U42"/>
    <mergeCell ref="T44:T46"/>
    <mergeCell ref="C41:C43"/>
    <mergeCell ref="D41:D43"/>
    <mergeCell ref="E41:E43"/>
    <mergeCell ref="N44:N46"/>
    <mergeCell ref="N41:N42"/>
    <mergeCell ref="J34:J40"/>
    <mergeCell ref="E32:E40"/>
    <mergeCell ref="G34:G40"/>
    <mergeCell ref="H34:H40"/>
    <mergeCell ref="D32:D40"/>
    <mergeCell ref="K34:K40"/>
    <mergeCell ref="F34:F40"/>
    <mergeCell ref="A44:B46"/>
    <mergeCell ref="C44:C46"/>
    <mergeCell ref="D44:D46"/>
    <mergeCell ref="E44:E46"/>
    <mergeCell ref="A32:A40"/>
    <mergeCell ref="B32:B40"/>
    <mergeCell ref="A41:A43"/>
    <mergeCell ref="B41:B43"/>
  </mergeCells>
  <phoneticPr fontId="0" type="noConversion"/>
  <pageMargins left="0.51181102362204722" right="0.31496062992125984" top="0.78740157480314965" bottom="0.43307086614173229" header="0.31496062992125984" footer="0.31496062992125984"/>
  <pageSetup paperSize="9" scale="45" fitToHeight="100" orientation="landscape" horizontalDpi="180" verticalDpi="180" r:id="rId1"/>
  <ignoredErrors>
    <ignoredError sqref="A3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2017-12-29T05:00:35Z</cp:lastPrinted>
  <dcterms:created xsi:type="dcterms:W3CDTF">2006-09-28T05:33:49Z</dcterms:created>
  <dcterms:modified xsi:type="dcterms:W3CDTF">2017-12-29T05:05:35Z</dcterms:modified>
</cp:coreProperties>
</file>